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732" tabRatio="859" activeTab="6"/>
  </bookViews>
  <sheets>
    <sheet name="50M R 3P MEN" sheetId="1" r:id="rId1"/>
    <sheet name="10M ARM" sheetId="2" r:id="rId2"/>
    <sheet name="25M RFP MEN" sheetId="3" r:id="rId3"/>
    <sheet name="10M AP MEN" sheetId="4" r:id="rId4"/>
    <sheet name="50M R3P WOMEN" sheetId="5" r:id="rId5"/>
    <sheet name="10M A R WOMEN" sheetId="6" r:id="rId6"/>
    <sheet name="25M SP WOMEN" sheetId="7" r:id="rId7"/>
    <sheet name="10M APW" sheetId="8" r:id="rId8"/>
    <sheet name="25M RFPW" sheetId="9" r:id="rId9"/>
  </sheets>
  <definedNames/>
  <calcPr fullCalcOnLoad="1"/>
</workbook>
</file>

<file path=xl/sharedStrings.xml><?xml version="1.0" encoding="utf-8"?>
<sst xmlns="http://schemas.openxmlformats.org/spreadsheetml/2006/main" count="1288" uniqueCount="654">
  <si>
    <t>S.No.</t>
  </si>
  <si>
    <t>Name</t>
  </si>
  <si>
    <t>DOB</t>
  </si>
  <si>
    <t>Unit</t>
  </si>
  <si>
    <t>BTS</t>
  </si>
  <si>
    <t>FAS</t>
  </si>
  <si>
    <t>WR</t>
  </si>
  <si>
    <t>R FAS</t>
  </si>
  <si>
    <t>PUN</t>
  </si>
  <si>
    <t>ARMY</t>
  </si>
  <si>
    <t>A.I</t>
  </si>
  <si>
    <t>CHAIN SINGH</t>
  </si>
  <si>
    <t>05.04.1989</t>
  </si>
  <si>
    <t>HAR</t>
  </si>
  <si>
    <t>SANJEEV RAJPUT</t>
  </si>
  <si>
    <t>05.01.1981</t>
  </si>
  <si>
    <t>NAVY</t>
  </si>
  <si>
    <t>AKHIL SHEORAN</t>
  </si>
  <si>
    <t>23.07.1995</t>
  </si>
  <si>
    <t>U.P</t>
  </si>
  <si>
    <t>MAH</t>
  </si>
  <si>
    <t>SATYAJEET KANDHOL</t>
  </si>
  <si>
    <t>16.02.2000</t>
  </si>
  <si>
    <t>RAJ</t>
  </si>
  <si>
    <t>T.N.</t>
  </si>
  <si>
    <t>A.F.</t>
  </si>
  <si>
    <t>RAIL</t>
  </si>
  <si>
    <t>DEEPAK KUMAR</t>
  </si>
  <si>
    <t>05.11.1987</t>
  </si>
  <si>
    <t>A.F</t>
  </si>
  <si>
    <t>RAHUL POONIA</t>
  </si>
  <si>
    <t>20.10.1985</t>
  </si>
  <si>
    <t>DGQA</t>
  </si>
  <si>
    <t>M.P</t>
  </si>
  <si>
    <t>DHARMENDRA SINGH</t>
  </si>
  <si>
    <t>SHUBHAM MALIK</t>
  </si>
  <si>
    <t>15.06.1993</t>
  </si>
  <si>
    <t>HRIDAY HAZARIKA</t>
  </si>
  <si>
    <t>12.10.2001</t>
  </si>
  <si>
    <t>ASS</t>
  </si>
  <si>
    <t>07.06.1994</t>
  </si>
  <si>
    <t>PARUL KUMAR</t>
  </si>
  <si>
    <t>10.08.1992</t>
  </si>
  <si>
    <t>SAHIL</t>
  </si>
  <si>
    <t>27.07.1994</t>
  </si>
  <si>
    <t>MAHESH KUMAR</t>
  </si>
  <si>
    <t>21.04.1992</t>
  </si>
  <si>
    <t>AF</t>
  </si>
  <si>
    <t>03.06.1988</t>
  </si>
  <si>
    <t>U.P.</t>
  </si>
  <si>
    <t>KAR</t>
  </si>
  <si>
    <t>ARJUN BABUTA</t>
  </si>
  <si>
    <t>24.01.1999</t>
  </si>
  <si>
    <t>28.10.1997</t>
  </si>
  <si>
    <t>NIGAM PRASAD PARIDA</t>
  </si>
  <si>
    <t>01.10.1990</t>
  </si>
  <si>
    <t>DEL</t>
  </si>
  <si>
    <t>A.P.</t>
  </si>
  <si>
    <t>VINAYKUMAR SHASHIKANT PATIL</t>
  </si>
  <si>
    <t>01.07.1998</t>
  </si>
  <si>
    <t>ANIL KUMAR</t>
  </si>
  <si>
    <t>14.11.1997</t>
  </si>
  <si>
    <t>M.P.</t>
  </si>
  <si>
    <t>MOHIT KUMAR AGNIHOTRI</t>
  </si>
  <si>
    <t>07.02.2000</t>
  </si>
  <si>
    <t>SACHET SANTOSH PINNANATH</t>
  </si>
  <si>
    <t>20.11.2000</t>
  </si>
  <si>
    <t>PAARTH MAKHIJA</t>
  </si>
  <si>
    <t>W.B</t>
  </si>
  <si>
    <t>27.07.1999</t>
  </si>
  <si>
    <t>07.02.2002</t>
  </si>
  <si>
    <t>21.02.1998</t>
  </si>
  <si>
    <t>OMKAR SANTOSH UKIRDE</t>
  </si>
  <si>
    <t>14.07.1997</t>
  </si>
  <si>
    <t>20.07.1999</t>
  </si>
  <si>
    <t>U.K</t>
  </si>
  <si>
    <t>KER</t>
  </si>
  <si>
    <t>06.08.1995</t>
  </si>
  <si>
    <t>VIKRANT SHARMA</t>
  </si>
  <si>
    <t>01.06.1993</t>
  </si>
  <si>
    <t>ASHISH GAUTAM</t>
  </si>
  <si>
    <t>26.03.1992</t>
  </si>
  <si>
    <t>BSF</t>
  </si>
  <si>
    <t>UK</t>
  </si>
  <si>
    <t>FATEH SINGH DHILLON</t>
  </si>
  <si>
    <t>MONU KUMAR</t>
  </si>
  <si>
    <t>20.03.1988</t>
  </si>
  <si>
    <t>SSB</t>
  </si>
  <si>
    <t>28.08.1998</t>
  </si>
  <si>
    <t>RAJPREET SINGH</t>
  </si>
  <si>
    <t>14.10.2001</t>
  </si>
  <si>
    <t>04.04.1992</t>
  </si>
  <si>
    <t>GUJ</t>
  </si>
  <si>
    <t>12.12.2000</t>
  </si>
  <si>
    <t>H.P</t>
  </si>
  <si>
    <t>GURPREET SINGH</t>
  </si>
  <si>
    <t>19.12.1987</t>
  </si>
  <si>
    <t>NEERAJ KUMAR</t>
  </si>
  <si>
    <t>14.05.1994</t>
  </si>
  <si>
    <t>HARPREET SINGH</t>
  </si>
  <si>
    <t>07.02.1981</t>
  </si>
  <si>
    <t>SHIVAM SHUKLA</t>
  </si>
  <si>
    <t>03.03.1997</t>
  </si>
  <si>
    <t>05.12.1996</t>
  </si>
  <si>
    <t>THOMAS GEORGE</t>
  </si>
  <si>
    <t>13.07.1997</t>
  </si>
  <si>
    <t>BHAVESH SHEKHAWAT</t>
  </si>
  <si>
    <t>29.07.1996</t>
  </si>
  <si>
    <t>AADEITHYAA JOAHAL</t>
  </si>
  <si>
    <t>05.08.2000</t>
  </si>
  <si>
    <t>GURMEET</t>
  </si>
  <si>
    <t>03.07.1996</t>
  </si>
  <si>
    <t>ANHAD JAWANDA</t>
  </si>
  <si>
    <t>26.10.1998</t>
  </si>
  <si>
    <t>TSRA</t>
  </si>
  <si>
    <t>ANISH</t>
  </si>
  <si>
    <t>26.09.2002</t>
  </si>
  <si>
    <t>KASHISH MEHRA</t>
  </si>
  <si>
    <t>04.05.1995</t>
  </si>
  <si>
    <t>CHD</t>
  </si>
  <si>
    <t>WCH</t>
  </si>
  <si>
    <t>W.R</t>
  </si>
  <si>
    <t>JITU RAI</t>
  </si>
  <si>
    <t>DEEPAK SHARMA</t>
  </si>
  <si>
    <t>ONGC</t>
  </si>
  <si>
    <t>CISF</t>
  </si>
  <si>
    <t>RAVINDER</t>
  </si>
  <si>
    <t>01.03.1990</t>
  </si>
  <si>
    <t>AMANPREET SINGH</t>
  </si>
  <si>
    <t>W.B.</t>
  </si>
  <si>
    <t>ARUN</t>
  </si>
  <si>
    <t>01.01.1993</t>
  </si>
  <si>
    <t>SIB KUMAR GHOSH</t>
  </si>
  <si>
    <t>03.12.1980</t>
  </si>
  <si>
    <t>ANMOL JAIN</t>
  </si>
  <si>
    <t>T.N</t>
  </si>
  <si>
    <t>ARPIT GOEL</t>
  </si>
  <si>
    <t>15.08.1995</t>
  </si>
  <si>
    <t>20.01.1996</t>
  </si>
  <si>
    <t>14.06.1997</t>
  </si>
  <si>
    <t>10.09.1993</t>
  </si>
  <si>
    <t>NISHANT DALAL</t>
  </si>
  <si>
    <t>20.11.1997</t>
  </si>
  <si>
    <t>RISHI GIREESH</t>
  </si>
  <si>
    <t>28.02.2000</t>
  </si>
  <si>
    <t>04.11.1995</t>
  </si>
  <si>
    <t>H.P.</t>
  </si>
  <si>
    <t>G. PURUSOTHAMAN</t>
  </si>
  <si>
    <t>06.09.1986</t>
  </si>
  <si>
    <t>ARUN SHARMA</t>
  </si>
  <si>
    <t>25.02.1994</t>
  </si>
  <si>
    <t>GOLDI GURJAR</t>
  </si>
  <si>
    <t>21.03.1993</t>
  </si>
  <si>
    <t>TEJASWINI R. SAWANT</t>
  </si>
  <si>
    <t>12.09.1980</t>
  </si>
  <si>
    <t>LAJJA GAUSWAMI</t>
  </si>
  <si>
    <t>28.08.1988</t>
  </si>
  <si>
    <t>ELIZABETH SUSAN KOSHY</t>
  </si>
  <si>
    <t>10.05.1994</t>
  </si>
  <si>
    <t>17.07.1983</t>
  </si>
  <si>
    <t>GAAYATHRI N</t>
  </si>
  <si>
    <t>22.04.1996</t>
  </si>
  <si>
    <t>SONIKA</t>
  </si>
  <si>
    <t>JAYASHREE DAS</t>
  </si>
  <si>
    <t>06.04.1994</t>
  </si>
  <si>
    <t>ANJUM MOUDGIL</t>
  </si>
  <si>
    <t>05.01.1994</t>
  </si>
  <si>
    <t>VEDANGI VIRAG TULZAPURKAR</t>
  </si>
  <si>
    <t>28.09.1984</t>
  </si>
  <si>
    <t>TEJASWINI MULEY</t>
  </si>
  <si>
    <t>12.11.1992</t>
  </si>
  <si>
    <t>AYUSHI PODDER</t>
  </si>
  <si>
    <t>23.10.2000</t>
  </si>
  <si>
    <t>NAMRATA ARORA</t>
  </si>
  <si>
    <t>17.01.1996</t>
  </si>
  <si>
    <t>CRPF</t>
  </si>
  <si>
    <t>20.09.1995</t>
  </si>
  <si>
    <t>HEMA K.C</t>
  </si>
  <si>
    <t>07.04.1987</t>
  </si>
  <si>
    <t>20.01.1994</t>
  </si>
  <si>
    <t>ANJALI MANDAR BHAGWAT</t>
  </si>
  <si>
    <t>05.12.1969</t>
  </si>
  <si>
    <t>20.01.1997</t>
  </si>
  <si>
    <t>SHIRIN GODARA</t>
  </si>
  <si>
    <t>29.09.1999</t>
  </si>
  <si>
    <t>BHAKTI KHAMKAR</t>
  </si>
  <si>
    <t>14.05.2000</t>
  </si>
  <si>
    <t>AJAY THAKUR</t>
  </si>
  <si>
    <t>29.02.1992</t>
  </si>
  <si>
    <t>RAJAT KUMAR YADAV</t>
  </si>
  <si>
    <t>KARAN SHEOYRAN</t>
  </si>
  <si>
    <t>17.03.1997</t>
  </si>
  <si>
    <t>UP</t>
  </si>
  <si>
    <t>JAPTYESH SINGH JASPAL</t>
  </si>
  <si>
    <t>23.12.1999</t>
  </si>
  <si>
    <t>YASHASWINI SINGH DESWAL</t>
  </si>
  <si>
    <t>SHWETA SINGH</t>
  </si>
  <si>
    <t>03.07.1986</t>
  </si>
  <si>
    <t>MALAIKA GOEL</t>
  </si>
  <si>
    <t>GAURI SHEORAN</t>
  </si>
  <si>
    <t>ANNU RAJ SINGH</t>
  </si>
  <si>
    <t>29.01.2000</t>
  </si>
  <si>
    <t>AAKANKSHA BANSAL</t>
  </si>
  <si>
    <t>24.01.1993</t>
  </si>
  <si>
    <t>ANISA SAYYED</t>
  </si>
  <si>
    <t>31.08.1994</t>
  </si>
  <si>
    <t>SHILPI BISHT</t>
  </si>
  <si>
    <t>PUSHPANJALI RANA</t>
  </si>
  <si>
    <t>13.03.1982</t>
  </si>
  <si>
    <t>RUBY TOMER</t>
  </si>
  <si>
    <t>10.03.1988</t>
  </si>
  <si>
    <t>SHAKSHI DAGAR</t>
  </si>
  <si>
    <t>12.02.1994</t>
  </si>
  <si>
    <t>RACHNA DEVI</t>
  </si>
  <si>
    <t>18.06.1984</t>
  </si>
  <si>
    <t>VINERKAR RUCHITA RAJENDRA</t>
  </si>
  <si>
    <t>27.12.1992</t>
  </si>
  <si>
    <t>ANJU</t>
  </si>
  <si>
    <t>17.10.1990</t>
  </si>
  <si>
    <t xml:space="preserve">YOGITA </t>
  </si>
  <si>
    <t>CHINKI YADAV</t>
  </si>
  <si>
    <t>26.11.1997</t>
  </si>
  <si>
    <t>19.08.1997</t>
  </si>
  <si>
    <t>30.10.1990</t>
  </si>
  <si>
    <t>07.02.1998</t>
  </si>
  <si>
    <t>ARUNIMA GAUR</t>
  </si>
  <si>
    <t>26.04.1999</t>
  </si>
  <si>
    <t>MAHIMA TURHI AGRAWAL</t>
  </si>
  <si>
    <t>MP</t>
  </si>
  <si>
    <t>27.01.2003</t>
  </si>
  <si>
    <t>02.04.1999</t>
  </si>
  <si>
    <t>27.02.2001</t>
  </si>
  <si>
    <t>SNEHA BHARDWAJ</t>
  </si>
  <si>
    <t>15.02.2001</t>
  </si>
  <si>
    <t>TANU RAWAL</t>
  </si>
  <si>
    <t>06.09.2001</t>
  </si>
  <si>
    <t>ESHA SINGH</t>
  </si>
  <si>
    <t>01.01.2005</t>
  </si>
  <si>
    <t>SWETA DEVI</t>
  </si>
  <si>
    <t>VISHWA JIGNESHBHAI DAHIYA</t>
  </si>
  <si>
    <t>30.09.1999</t>
  </si>
  <si>
    <t>ANJALI CHOUDHARY</t>
  </si>
  <si>
    <t>16.01.2002</t>
  </si>
  <si>
    <t>06.07.2001</t>
  </si>
  <si>
    <t>17.02.1984</t>
  </si>
  <si>
    <t>27.03.1980</t>
  </si>
  <si>
    <t>HEMA K.C.</t>
  </si>
  <si>
    <t>ZENAB HUSSAIN BANDOOKWALA</t>
  </si>
  <si>
    <t>M. AATHIRAI</t>
  </si>
  <si>
    <t>03.02.2000</t>
  </si>
  <si>
    <t>30.10.2000</t>
  </si>
  <si>
    <t>SHRISHTI MISHRA</t>
  </si>
  <si>
    <t>10.09.1999</t>
  </si>
  <si>
    <t>Sr. No.</t>
  </si>
  <si>
    <t>01.06.1994</t>
  </si>
  <si>
    <t>SHAHZAR RIZVI</t>
  </si>
  <si>
    <t>TUSHAR SINGH</t>
  </si>
  <si>
    <t>KARNAV BISHNOI</t>
  </si>
  <si>
    <t>11.01.1994</t>
  </si>
  <si>
    <t>GAURAV RANA</t>
  </si>
  <si>
    <t>11.11.1999</t>
  </si>
  <si>
    <t>MANDEEP SINGH</t>
  </si>
  <si>
    <t>PANKAJ YADAV</t>
  </si>
  <si>
    <t>28.10.1999</t>
  </si>
  <si>
    <t>SAURABH CHOUDHARY</t>
  </si>
  <si>
    <t>12.05.2002</t>
  </si>
  <si>
    <t>ARSHDEEP BANGA</t>
  </si>
  <si>
    <t>ARPIT TOMAR</t>
  </si>
  <si>
    <t>06.08.2002</t>
  </si>
  <si>
    <t>RUSHIRAJ ATUL BAROT</t>
  </si>
  <si>
    <t>UNIT</t>
  </si>
  <si>
    <t>SWAPNIL SURESH KUSALE</t>
  </si>
  <si>
    <t>FULCHAND BANGAR</t>
  </si>
  <si>
    <t>APURVI CHANDELA</t>
  </si>
  <si>
    <t>04.01.1993</t>
  </si>
  <si>
    <t>AYONIKA PAUL</t>
  </si>
  <si>
    <t>23.09.1992</t>
  </si>
  <si>
    <t>SHRIYANKA SADANGI</t>
  </si>
  <si>
    <t>10.01.1995</t>
  </si>
  <si>
    <t>AAYUSHI GUPTA</t>
  </si>
  <si>
    <t>18.08.1994</t>
  </si>
  <si>
    <t>07.08.1989</t>
  </si>
  <si>
    <t>07.08.1987</t>
  </si>
  <si>
    <t>VINITA BHARDWAJ</t>
  </si>
  <si>
    <t>25.04.1994</t>
  </si>
  <si>
    <t>04.06.2000</t>
  </si>
  <si>
    <t>VANSHIKA SHAHI</t>
  </si>
  <si>
    <t>12.03.2000</t>
  </si>
  <si>
    <t>MANINI KAUSHIK</t>
  </si>
  <si>
    <t>VANSHIKA RATHORE</t>
  </si>
  <si>
    <t>C. KAVI RAKSHNA</t>
  </si>
  <si>
    <t>20.06.2000</t>
  </si>
  <si>
    <t>MEENA KUMARI</t>
  </si>
  <si>
    <t>SAMIKSHA DHINGRA</t>
  </si>
  <si>
    <t>15.12.1999</t>
  </si>
  <si>
    <t>SHREYA SAKSENA</t>
  </si>
  <si>
    <t>05.05.1997</t>
  </si>
  <si>
    <t>BARKHA CHAUHAN</t>
  </si>
  <si>
    <t>24.10.1995</t>
  </si>
  <si>
    <t>TEJAS KRISHNA PRASAD</t>
  </si>
  <si>
    <t>22.01.1998</t>
  </si>
  <si>
    <t>MEENAKSHI MEENA</t>
  </si>
  <si>
    <t>09.05.1995</t>
  </si>
  <si>
    <t>07.01.1999</t>
  </si>
  <si>
    <t>ELAVENIL VALARIVAN</t>
  </si>
  <si>
    <t>02.08.1999</t>
  </si>
  <si>
    <t>09.12.1992</t>
  </si>
  <si>
    <t>JANMESH GANDHI</t>
  </si>
  <si>
    <t>25.01.2001</t>
  </si>
  <si>
    <t>ADARSH SINGH</t>
  </si>
  <si>
    <t>27.11.2001</t>
  </si>
  <si>
    <t>NIRAJ KUMAR</t>
  </si>
  <si>
    <t>KAJAL SAINI</t>
  </si>
  <si>
    <t>SURYA PRATAP SINGH BANSHTU</t>
  </si>
  <si>
    <t>28.01.2002</t>
  </si>
  <si>
    <t>NITISH KUMAR</t>
  </si>
  <si>
    <t>03.12.2000</t>
  </si>
  <si>
    <t>14.02.1997</t>
  </si>
  <si>
    <t>12.04.2003</t>
  </si>
  <si>
    <t>23.07.2001</t>
  </si>
  <si>
    <t>11.11.2002</t>
  </si>
  <si>
    <t>SHREYA BANDYOPADHYAY</t>
  </si>
  <si>
    <t>OMPRAKASH MITHARWAL</t>
  </si>
  <si>
    <t>ARJUN SINGH CHEEMA</t>
  </si>
  <si>
    <t>13.06.2001</t>
  </si>
  <si>
    <t>03.08.2002</t>
  </si>
  <si>
    <t>MEHULI GHOSH</t>
  </si>
  <si>
    <t>ANKITA GUPTA</t>
  </si>
  <si>
    <t>10.05.1992</t>
  </si>
  <si>
    <t>01.07.1994</t>
  </si>
  <si>
    <t>PUSHPENDRA SINGH</t>
  </si>
  <si>
    <t>16.07.1991</t>
  </si>
  <si>
    <t>NEERAJ KAUR</t>
  </si>
  <si>
    <t>25.10.1998</t>
  </si>
  <si>
    <t>PRIYA RAGHAV</t>
  </si>
  <si>
    <t>15.05.2000</t>
  </si>
  <si>
    <t>PRIYANKA</t>
  </si>
  <si>
    <t>06.03.1982</t>
  </si>
  <si>
    <t>25.03.1988</t>
  </si>
  <si>
    <t>SHREYA AGRAWAL</t>
  </si>
  <si>
    <t>23.09.2000</t>
  </si>
  <si>
    <t>25.10.1988</t>
  </si>
  <si>
    <t>HARSHIT BINJWA</t>
  </si>
  <si>
    <t>16.03.2000</t>
  </si>
  <si>
    <t>AKASH PATIDAR</t>
  </si>
  <si>
    <t>28.11.1999</t>
  </si>
  <si>
    <t>27.11.1999</t>
  </si>
  <si>
    <t>AMIT KUMAYU</t>
  </si>
  <si>
    <t>27.12.1999</t>
  </si>
  <si>
    <t>KIRAN ANKUSH JADHAV</t>
  </si>
  <si>
    <t xml:space="preserve">VIMLESH KUMAR RATHOUR
</t>
  </si>
  <si>
    <t>SANDEEP SINGH</t>
  </si>
  <si>
    <t>SHAHU TUSHAR MANE</t>
  </si>
  <si>
    <t>26.01.2002</t>
  </si>
  <si>
    <t>26.07.2001</t>
  </si>
  <si>
    <t>MTS</t>
  </si>
  <si>
    <t>MANU BHAKER</t>
  </si>
  <si>
    <t>18.02.2002</t>
  </si>
  <si>
    <t>RHYTHM SANGWAN</t>
  </si>
  <si>
    <t>29.12.2003</t>
  </si>
  <si>
    <t>NISHA YADAV</t>
  </si>
  <si>
    <t>18.12.2004</t>
  </si>
  <si>
    <t>VIBHUTI BHATIA</t>
  </si>
  <si>
    <t>15.10.2003</t>
  </si>
  <si>
    <t>MISTRY GUNJAN BHARATTKUMAR</t>
  </si>
  <si>
    <t>24.10.1993</t>
  </si>
  <si>
    <t>KARAN JATINBHAI VYAS</t>
  </si>
  <si>
    <t xml:space="preserve">ZEENA KHITTA </t>
  </si>
  <si>
    <t>20.05.2001</t>
  </si>
  <si>
    <t>19.10.2002</t>
  </si>
  <si>
    <t>ARSHDEEP SINGH</t>
  </si>
  <si>
    <t>15.09.1996</t>
  </si>
  <si>
    <t>19.05.2002</t>
  </si>
  <si>
    <t>YANA RATHORE</t>
  </si>
  <si>
    <t>25.02.2003</t>
  </si>
  <si>
    <t>YASHIKA VISHWAJEET SHINDE</t>
  </si>
  <si>
    <t>SUNIDHI CHAUHAN</t>
  </si>
  <si>
    <t>RAJKANWAR SINGH SANDHU</t>
  </si>
  <si>
    <t>13.08.2002</t>
  </si>
  <si>
    <t>KAILASH CHAND</t>
  </si>
  <si>
    <t>14.08.1992</t>
  </si>
  <si>
    <t>AAKASH VERMA</t>
  </si>
  <si>
    <t>01.07.1999</t>
  </si>
  <si>
    <t>ABHISHEK VERMA</t>
  </si>
  <si>
    <t>01.08.1989</t>
  </si>
  <si>
    <t>RAVINDER SINGH</t>
  </si>
  <si>
    <t>17.10.1996</t>
  </si>
  <si>
    <t>VIJAYVEER SIDHU</t>
  </si>
  <si>
    <t>20.08.2001</t>
  </si>
  <si>
    <t>MANSI SUDHIR SINGH KATHAIT</t>
  </si>
  <si>
    <t>23.08.2004</t>
  </si>
  <si>
    <t>CHANCHAL YADAV</t>
  </si>
  <si>
    <t>TRA</t>
  </si>
  <si>
    <t>20.06.1999</t>
  </si>
  <si>
    <t>SARABJOT SINGH</t>
  </si>
  <si>
    <t>30.09.2001</t>
  </si>
  <si>
    <t>VIKASH KUMAR</t>
  </si>
  <si>
    <t>04.12.2000</t>
  </si>
  <si>
    <t>YASH KUMAR</t>
  </si>
  <si>
    <t>MITESH KUMAR MANILAL GOHIL</t>
  </si>
  <si>
    <t>UDHAYVEER SIDHU</t>
  </si>
  <si>
    <t>21.06.2002</t>
  </si>
  <si>
    <t>12.12.2003</t>
  </si>
  <si>
    <t>AYUSH JINDAL</t>
  </si>
  <si>
    <t>15.12.2000</t>
  </si>
  <si>
    <t>SHIVA NARWAL</t>
  </si>
  <si>
    <t>18.02.2006</t>
  </si>
  <si>
    <t>KUNAL RANA</t>
  </si>
  <si>
    <t>03.02.2001</t>
  </si>
  <si>
    <t>NEHA</t>
  </si>
  <si>
    <t>14.05.1999</t>
  </si>
  <si>
    <t>SURBHI RAO</t>
  </si>
  <si>
    <t>21.10.1999</t>
  </si>
  <si>
    <t>DEVANSHI DHAMA</t>
  </si>
  <si>
    <t>29.04.2003</t>
  </si>
  <si>
    <t>NIVEDITHA V. NAIR</t>
  </si>
  <si>
    <t>09.05.2001</t>
  </si>
  <si>
    <t>02.10.2000</t>
  </si>
  <si>
    <t>AARJU VAISHNAV</t>
  </si>
  <si>
    <t>22.10.2004</t>
  </si>
  <si>
    <t>SHARVARI JITENDRA BHOIR</t>
  </si>
  <si>
    <t>11.08.2003</t>
  </si>
  <si>
    <t>03.09.2004</t>
  </si>
  <si>
    <t>25.10.2000</t>
  </si>
  <si>
    <t>ADITYA MALRA</t>
  </si>
  <si>
    <t>GOHIL HARSHRAJSINHJI J.</t>
  </si>
  <si>
    <t>SARTAJ SINGH TIWANA</t>
  </si>
  <si>
    <t>ABHIDNYA ASHOK PATIL</t>
  </si>
  <si>
    <t>HARSHADA SADANAND NITHAVE</t>
  </si>
  <si>
    <t>SHUBHANGI ARJUN SURYAWANSHI</t>
  </si>
  <si>
    <t>09.07.2000</t>
  </si>
  <si>
    <t>YUVIKA TOMAR</t>
  </si>
  <si>
    <t>SHIKHA NARWAL</t>
  </si>
  <si>
    <t>HARSHAWARDHAN MAHANAND YADAV</t>
  </si>
  <si>
    <t>NUPUR RAKESH HAGAWANE PATIL</t>
  </si>
  <si>
    <t>NISHA KANWAR</t>
  </si>
  <si>
    <t>RAMITA</t>
  </si>
  <si>
    <t>SIFT KAUR SAMRA</t>
  </si>
  <si>
    <t>KM. RUBINA</t>
  </si>
  <si>
    <t>SHRI NIVETHA P.</t>
  </si>
  <si>
    <t>MANISHA PAL</t>
  </si>
  <si>
    <t>23.12.1995</t>
  </si>
  <si>
    <t>NAVDEEP KAUR</t>
  </si>
  <si>
    <t>10.12.2001</t>
  </si>
  <si>
    <t>09.11.2004</t>
  </si>
  <si>
    <t>TARUN YADAV</t>
  </si>
  <si>
    <t>20.12.1993</t>
  </si>
  <si>
    <t>AYUSH SANGWAN</t>
  </si>
  <si>
    <t>04.04.2000</t>
  </si>
  <si>
    <t>MANISH RANA</t>
  </si>
  <si>
    <t>19.07.1998</t>
  </si>
  <si>
    <t>MEGHANA M.SAJJANAR</t>
  </si>
  <si>
    <t>08.09.1998</t>
  </si>
  <si>
    <t>09.09.2001</t>
  </si>
  <si>
    <t>11.10.1998</t>
  </si>
  <si>
    <t>16.01.2004</t>
  </si>
  <si>
    <t>ANIRUDH SINGH RANA</t>
  </si>
  <si>
    <t>14.05.1996</t>
  </si>
  <si>
    <t>AAKRITI DAHIYA</t>
  </si>
  <si>
    <t>05.12.2001</t>
  </si>
  <si>
    <t>DIVYANSH SINGH PANWAR</t>
  </si>
  <si>
    <t>RUDRANKKSH BALASAHEB PATIL</t>
  </si>
  <si>
    <t>YASH VARDHAN</t>
  </si>
  <si>
    <t>T.R. SRIJAY</t>
  </si>
  <si>
    <t>PANKAJ KUMAR</t>
  </si>
  <si>
    <t>DHANUSH SRIKANTH</t>
  </si>
  <si>
    <t>GURMAN SINGH</t>
  </si>
  <si>
    <t>22.03.2001</t>
  </si>
  <si>
    <t>AVINASH YADAV</t>
  </si>
  <si>
    <t>14.10.2002</t>
  </si>
  <si>
    <t>09.10.2003</t>
  </si>
  <si>
    <t>26.05.2003</t>
  </si>
  <si>
    <t>SATYAM CHAUHN</t>
  </si>
  <si>
    <t>16.12.2003</t>
  </si>
  <si>
    <t>AISHWARYA PRATAP</t>
  </si>
  <si>
    <t>AGNEYA KAUSHIK</t>
  </si>
  <si>
    <t>18.05.2004</t>
  </si>
  <si>
    <t>RFAS</t>
  </si>
  <si>
    <t>RFS</t>
  </si>
  <si>
    <t>PT.</t>
  </si>
  <si>
    <t>AISHWARYA PRATAP SINGH TOMAR</t>
  </si>
  <si>
    <t>BAS</t>
  </si>
  <si>
    <t>PT</t>
  </si>
  <si>
    <t>21.07.2002</t>
  </si>
  <si>
    <t>RUSHIRAJ BHAGIRATHSINH J.</t>
  </si>
  <si>
    <t>08.01.2002</t>
  </si>
  <si>
    <t>11.07.2005</t>
  </si>
  <si>
    <t>ASHI CHOUKSEY</t>
  </si>
  <si>
    <t>07.03.2002</t>
  </si>
  <si>
    <t>KEVAL JASHVANTBHAI</t>
  </si>
  <si>
    <t>17.01.2003</t>
  </si>
  <si>
    <t>SAIF RAZA</t>
  </si>
  <si>
    <t>01.01.1997</t>
  </si>
  <si>
    <t>SANGRAM SINGH</t>
  </si>
  <si>
    <t>12.06.1993</t>
  </si>
  <si>
    <t>SUMIT RAMAN</t>
  </si>
  <si>
    <t>20.12.1995</t>
  </si>
  <si>
    <t>MUKESH NELAVALLI</t>
  </si>
  <si>
    <t>ANU</t>
  </si>
  <si>
    <t>02.12.1995</t>
  </si>
  <si>
    <t>ANANYA NAIDU</t>
  </si>
  <si>
    <t>23.12.1993</t>
  </si>
  <si>
    <t>NUPUR KUMRAWAT</t>
  </si>
  <si>
    <t>TEJASWANI</t>
  </si>
  <si>
    <t>RAHI SARNOBAT</t>
  </si>
  <si>
    <t>PADMA D.</t>
  </si>
  <si>
    <t>DITEE BABULBHAI THAKAR</t>
  </si>
  <si>
    <t>02.05.2000</t>
  </si>
  <si>
    <t>03.09.2002</t>
  </si>
  <si>
    <t>21.01.2000</t>
  </si>
  <si>
    <t>ZAHID HUSAIN PARRAY</t>
  </si>
  <si>
    <t>15.03.1993</t>
  </si>
  <si>
    <t xml:space="preserve">RISHY </t>
  </si>
  <si>
    <t>JASMEEN KAUR</t>
  </si>
  <si>
    <t>VIDISHA SAXENA</t>
  </si>
  <si>
    <t>13.10.2001</t>
  </si>
  <si>
    <t>NISCHAL</t>
  </si>
  <si>
    <t>KHUSHI SAINI</t>
  </si>
  <si>
    <t>18.10.2004</t>
  </si>
  <si>
    <t>ANSHIKA GUPTA</t>
  </si>
  <si>
    <t>26.10.2004</t>
  </si>
  <si>
    <t>GAIKWAD LAHU BHAGWAN</t>
  </si>
  <si>
    <t xml:space="preserve">PRASIDDHI </t>
  </si>
  <si>
    <t>SANDHYA SOROUT</t>
  </si>
  <si>
    <t>30.11.1991</t>
  </si>
  <si>
    <t>13.02.2004</t>
  </si>
  <si>
    <t>19.03.1990</t>
  </si>
  <si>
    <t>ISHIKA SINGH</t>
  </si>
  <si>
    <t>19.05.1999</t>
  </si>
  <si>
    <t>KHUSHSEERAT KAUR SANDHU</t>
  </si>
  <si>
    <t>SHARVAN KUMAR</t>
  </si>
  <si>
    <t>07.10.2001</t>
  </si>
  <si>
    <t>NAVEEN</t>
  </si>
  <si>
    <t>05.06.2001</t>
  </si>
  <si>
    <t>09.12.1999</t>
  </si>
  <si>
    <t>DEEPAK DHARIWAL</t>
  </si>
  <si>
    <t>15.09.1999</t>
  </si>
  <si>
    <t>MTS - 1169</t>
  </si>
  <si>
    <t>AADHYA TAYAL</t>
  </si>
  <si>
    <t>04.09.2002</t>
  </si>
  <si>
    <t>KANISHKA DAGAR</t>
  </si>
  <si>
    <t>24.10.2005</t>
  </si>
  <si>
    <t>HEENA JAYESHBHAI GOHE</t>
  </si>
  <si>
    <t>SIMA KUMARI</t>
  </si>
  <si>
    <t>5.11.1987</t>
  </si>
  <si>
    <t xml:space="preserve">ITBP </t>
  </si>
  <si>
    <t>QUOTA</t>
  </si>
  <si>
    <t>VIKRAM SHINDE</t>
  </si>
  <si>
    <t>SARVAN SINGH</t>
  </si>
  <si>
    <t>20.10.1997</t>
  </si>
  <si>
    <t>SAMRAT RANA</t>
  </si>
  <si>
    <t>08.01.2005</t>
  </si>
  <si>
    <t>VARUN TOMAR</t>
  </si>
  <si>
    <t>08.09.2003</t>
  </si>
  <si>
    <t xml:space="preserve">KEERTHY K SUSEELAN </t>
  </si>
  <si>
    <t>09.07.1989</t>
  </si>
  <si>
    <t xml:space="preserve">ANKITA GUPTA </t>
  </si>
  <si>
    <t xml:space="preserve">ADITI SHUKLA </t>
  </si>
  <si>
    <t xml:space="preserve">NEHA CHAPHEKAR </t>
  </si>
  <si>
    <t>VIMAL CHINUBHAI PRAJAPATI</t>
  </si>
  <si>
    <t>02.04.1998</t>
  </si>
  <si>
    <t>MTS - 575</t>
  </si>
  <si>
    <t>MTS - 624.4</t>
  </si>
  <si>
    <t>DIVYA T.S</t>
  </si>
  <si>
    <t>14.08.1995</t>
  </si>
  <si>
    <t>GAYATHRI U</t>
  </si>
  <si>
    <t>25.03.1993</t>
  </si>
  <si>
    <t>MTS - 571</t>
  </si>
  <si>
    <t>VIKAS DHAMA</t>
  </si>
  <si>
    <t>MTS - 576</t>
  </si>
  <si>
    <t>ANUSHREE RAI</t>
  </si>
  <si>
    <t>16.09.2001</t>
  </si>
  <si>
    <t>KAPIL DEV</t>
  </si>
  <si>
    <t>12.02.2000</t>
  </si>
  <si>
    <t>GURMUKH SINGH SANDHU</t>
  </si>
  <si>
    <t>SRINJOY DATTA</t>
  </si>
  <si>
    <t>VIDARSA K VINOD</t>
  </si>
  <si>
    <t>MTS - 1163</t>
  </si>
  <si>
    <t>MTS - 624.8</t>
  </si>
  <si>
    <t>MTS-574</t>
  </si>
  <si>
    <t>ADIL KHAN</t>
  </si>
  <si>
    <t>17.02.2001</t>
  </si>
  <si>
    <t>28.04.2000</t>
  </si>
  <si>
    <t>TRIAL 6</t>
  </si>
  <si>
    <t xml:space="preserve">TRIAL 6 </t>
  </si>
  <si>
    <t xml:space="preserve">TRIAL 7 </t>
  </si>
  <si>
    <t>TRIAL 7</t>
  </si>
  <si>
    <t>YOGENDER DAHIYA</t>
  </si>
  <si>
    <t>02.07.1995</t>
  </si>
  <si>
    <t xml:space="preserve">TRAIL 6 </t>
  </si>
  <si>
    <t xml:space="preserve">TRAIL 7 </t>
  </si>
  <si>
    <t>14TH ASIAN</t>
  </si>
  <si>
    <t>WCF</t>
  </si>
  <si>
    <t>63RD NSCC</t>
  </si>
  <si>
    <t xml:space="preserve">10M AIR RIFLE MEN </t>
  </si>
  <si>
    <t>NOT</t>
  </si>
  <si>
    <t>63RD  NSCC</t>
  </si>
  <si>
    <t>63rd NSCC</t>
  </si>
  <si>
    <t>13th SAF</t>
  </si>
  <si>
    <t>MEYTON CUP 20.01.19</t>
  </si>
  <si>
    <t>MEYTON CUP 21.01.19</t>
  </si>
  <si>
    <t>SAF</t>
  </si>
  <si>
    <t>TRIAL 1</t>
  </si>
  <si>
    <t>TRIAL 2</t>
  </si>
  <si>
    <t>MEYTON 20.01.2020</t>
  </si>
  <si>
    <t>H&amp;N  24.01.2020</t>
  </si>
  <si>
    <t>H&amp;N  25.01.2020</t>
  </si>
  <si>
    <t>50M RIFLE 3 POSITION MEN</t>
  </si>
  <si>
    <t xml:space="preserve">10M AIR RIFLE WOMEN </t>
  </si>
  <si>
    <t>13TH SAF</t>
  </si>
  <si>
    <t>25M RAPID FIRE PISTOL MEN</t>
  </si>
  <si>
    <t xml:space="preserve">25M SPORTS PISTOL WOMEN </t>
  </si>
  <si>
    <t>H&amp;N 24.01.2020</t>
  </si>
  <si>
    <t>H&amp;N 25.01.2020</t>
  </si>
  <si>
    <t>10M AIR PISTOL MEN</t>
  </si>
  <si>
    <t>PLSEN 07.02.2020</t>
  </si>
  <si>
    <t>PLSEN 06.02.2020</t>
  </si>
  <si>
    <t>10M AIR PISTOL WOMEN</t>
  </si>
  <si>
    <t>INTERSHOOT 08.02.2020</t>
  </si>
  <si>
    <t>50M RIFLE 3P POSITION WOMEN</t>
  </si>
  <si>
    <t>INTERSHOOT 07.01.2020</t>
  </si>
  <si>
    <t>INTERSHOOT 08.01.2020</t>
  </si>
  <si>
    <t>BORSE PRATIK CHHAGANRAO</t>
  </si>
  <si>
    <t>16.09.1996</t>
  </si>
  <si>
    <t>INTERSHOOT 07.02.2020</t>
  </si>
  <si>
    <t>MANAS KUMAR SINGH</t>
  </si>
  <si>
    <t>PRADEEP SINGH</t>
  </si>
  <si>
    <t>20.06.1997</t>
  </si>
  <si>
    <t>HARSHITA DAHIYA</t>
  </si>
  <si>
    <t>05.11.1993</t>
  </si>
  <si>
    <t>NIKHIL KUMAR</t>
  </si>
  <si>
    <t>SPL. TRIAL</t>
  </si>
  <si>
    <t>SPCL. TRIAL</t>
  </si>
  <si>
    <t xml:space="preserve">SPCL. TRIAL </t>
  </si>
  <si>
    <t>06.07.1999</t>
  </si>
  <si>
    <t>22.09.1980</t>
  </si>
  <si>
    <t>11.07.1973</t>
  </si>
  <si>
    <t>TRAIL 2 18.01.2021</t>
  </si>
  <si>
    <t>TRAIL1  18.01.2021</t>
  </si>
  <si>
    <t>TRAIL2 18.01.2021</t>
  </si>
  <si>
    <t>TRAIL2  18.01.2021</t>
  </si>
  <si>
    <t>BASE SCORE AS ON 18.03.2020</t>
  </si>
  <si>
    <t>TRAIL 2  18.01.2021</t>
  </si>
  <si>
    <t>BASE SCORE 18.01.2021</t>
  </si>
  <si>
    <t>TRAIL 1 18.01.2021</t>
  </si>
  <si>
    <t>TRAIL 3 14.02.2021</t>
  </si>
  <si>
    <t>TRAIL 3  14.02.2021</t>
  </si>
  <si>
    <t>DNS</t>
  </si>
  <si>
    <t>TRAIL 4 14.02.2021</t>
  </si>
  <si>
    <t>DNS(0)</t>
  </si>
  <si>
    <t>TRAIL 4  14.02.2021</t>
  </si>
  <si>
    <t>TRIAL 4 14.02.2021</t>
  </si>
  <si>
    <t>TRIAL 2 18.01.2021</t>
  </si>
  <si>
    <t xml:space="preserve">25M RAPID FIRE PISTOL WOMEN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</si>
</sst>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yy"/>
    <numFmt numFmtId="173" formatCode="[$-409]dd/mmm/yy;@"/>
    <numFmt numFmtId="174" formatCode="[$-409]d/m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09]dd\ mmmm\ yyyy"/>
    <numFmt numFmtId="180" formatCode="[$-409]dddd\,\ mmmm\ dd\,\ yyyy"/>
    <numFmt numFmtId="181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.5"/>
      <color indexed="8"/>
      <name val="Calibri"/>
      <family val="2"/>
    </font>
    <font>
      <sz val="8.5"/>
      <name val="Calibri"/>
      <family val="2"/>
    </font>
    <font>
      <b/>
      <sz val="10"/>
      <color indexed="8"/>
      <name val="Times New Roman"/>
      <family val="1"/>
    </font>
    <font>
      <sz val="28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Calibri"/>
      <family val="2"/>
    </font>
    <font>
      <b/>
      <sz val="10"/>
      <color theme="1"/>
      <name val="Times New Roman"/>
      <family val="1"/>
    </font>
    <font>
      <sz val="28"/>
      <color theme="1"/>
      <name val="Times New Roman"/>
      <family val="1"/>
    </font>
    <font>
      <b/>
      <sz val="2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0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61" fillId="0" borderId="0" xfId="0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74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33" borderId="0" xfId="0" applyNumberFormat="1" applyFont="1" applyFill="1" applyAlignment="1">
      <alignment horizontal="center"/>
    </xf>
    <xf numFmtId="0" fontId="62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2" fontId="62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2" fontId="3" fillId="33" borderId="0" xfId="0" applyNumberFormat="1" applyFont="1" applyFill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17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2" fontId="62" fillId="34" borderId="1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/>
    </xf>
    <xf numFmtId="172" fontId="7" fillId="33" borderId="10" xfId="0" applyNumberFormat="1" applyFont="1" applyFill="1" applyBorder="1" applyAlignment="1">
      <alignment horizontal="center" vertical="center"/>
    </xf>
    <xf numFmtId="2" fontId="36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34" borderId="0" xfId="0" applyFont="1" applyFill="1" applyAlignment="1">
      <alignment/>
    </xf>
    <xf numFmtId="2" fontId="38" fillId="33" borderId="0" xfId="0" applyNumberFormat="1" applyFont="1" applyFill="1" applyAlignment="1">
      <alignment horizontal="center"/>
    </xf>
    <xf numFmtId="2" fontId="64" fillId="0" borderId="0" xfId="0" applyNumberFormat="1" applyFont="1" applyAlignment="1">
      <alignment horizontal="center"/>
    </xf>
    <xf numFmtId="0" fontId="64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4" fillId="0" borderId="0" xfId="0" applyFont="1" applyAlignment="1">
      <alignment vertical="center"/>
    </xf>
    <xf numFmtId="0" fontId="6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7" fillId="13" borderId="10" xfId="0" applyNumberFormat="1" applyFont="1" applyFill="1" applyBorder="1" applyAlignment="1">
      <alignment horizontal="center"/>
    </xf>
    <xf numFmtId="2" fontId="7" fillId="19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7" fillId="33" borderId="1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/>
    </xf>
    <xf numFmtId="2" fontId="5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4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wrapText="1"/>
    </xf>
    <xf numFmtId="2" fontId="63" fillId="33" borderId="1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35" borderId="10" xfId="0" applyNumberFormat="1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vertical="top"/>
    </xf>
    <xf numFmtId="2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2" fontId="2" fillId="36" borderId="0" xfId="0" applyNumberFormat="1" applyFont="1" applyFill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2" fontId="2" fillId="34" borderId="10" xfId="0" applyNumberFormat="1" applyFont="1" applyFill="1" applyBorder="1" applyAlignment="1">
      <alignment horizontal="center" vertical="top"/>
    </xf>
    <xf numFmtId="2" fontId="2" fillId="39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2" fontId="7" fillId="39" borderId="10" xfId="0" applyNumberFormat="1" applyFont="1" applyFill="1" applyBorder="1" applyAlignment="1">
      <alignment horizontal="center"/>
    </xf>
    <xf numFmtId="2" fontId="5" fillId="39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2" fontId="64" fillId="34" borderId="0" xfId="0" applyNumberFormat="1" applyFont="1" applyFill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center"/>
    </xf>
    <xf numFmtId="0" fontId="64" fillId="33" borderId="0" xfId="0" applyFont="1" applyFill="1" applyAlignment="1">
      <alignment vertical="center"/>
    </xf>
    <xf numFmtId="0" fontId="62" fillId="33" borderId="10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 vertical="top"/>
    </xf>
    <xf numFmtId="2" fontId="2" fillId="34" borderId="1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AG9" sqref="AG9"/>
    </sheetView>
  </sheetViews>
  <sheetFormatPr defaultColWidth="9.140625" defaultRowHeight="15"/>
  <cols>
    <col min="1" max="1" width="6.7109375" style="43" customWidth="1"/>
    <col min="2" max="2" width="36.28125" style="100" bestFit="1" customWidth="1"/>
    <col min="3" max="3" width="15.00390625" style="43" bestFit="1" customWidth="1"/>
    <col min="4" max="4" width="10.8515625" style="43" customWidth="1"/>
    <col min="5" max="8" width="9.7109375" style="56" hidden="1" customWidth="1"/>
    <col min="9" max="10" width="12.57421875" style="56" hidden="1" customWidth="1"/>
    <col min="11" max="11" width="8.28125" style="56" hidden="1" customWidth="1"/>
    <col min="12" max="12" width="9.140625" style="56" hidden="1" customWidth="1"/>
    <col min="13" max="13" width="9.00390625" style="56" hidden="1" customWidth="1"/>
    <col min="14" max="14" width="12.28125" style="56" hidden="1" customWidth="1"/>
    <col min="15" max="16" width="12.140625" style="56" hidden="1" customWidth="1"/>
    <col min="17" max="17" width="5.7109375" style="56" hidden="1" customWidth="1"/>
    <col min="18" max="19" width="8.421875" style="56" hidden="1" customWidth="1"/>
    <col min="20" max="20" width="12.28125" style="56" hidden="1" customWidth="1"/>
    <col min="21" max="21" width="11.140625" style="48" hidden="1" customWidth="1"/>
    <col min="22" max="22" width="10.28125" style="145" hidden="1" customWidth="1"/>
    <col min="23" max="23" width="12.140625" style="48" customWidth="1"/>
    <col min="24" max="24" width="12.00390625" style="48" customWidth="1"/>
    <col min="25" max="25" width="5.57421875" style="48" bestFit="1" customWidth="1"/>
    <col min="26" max="26" width="12.140625" style="48" customWidth="1"/>
    <col min="27" max="27" width="5.57421875" style="48" bestFit="1" customWidth="1"/>
    <col min="28" max="28" width="11.7109375" style="48" customWidth="1"/>
    <col min="29" max="29" width="5.57421875" style="48" bestFit="1" customWidth="1"/>
    <col min="30" max="30" width="17.421875" style="48" customWidth="1"/>
    <col min="31" max="31" width="4.57421875" style="48" bestFit="1" customWidth="1"/>
    <col min="32" max="32" width="9.28125" style="48" bestFit="1" customWidth="1"/>
    <col min="33" max="33" width="9.8515625" style="48" customWidth="1"/>
    <col min="34" max="34" width="10.28125" style="44" customWidth="1"/>
    <col min="35" max="35" width="10.28125" style="56" customWidth="1"/>
    <col min="36" max="36" width="10.28125" style="48" customWidth="1"/>
    <col min="37" max="16384" width="9.140625" style="2" customWidth="1"/>
  </cols>
  <sheetData>
    <row r="1" spans="1:36" ht="34.5">
      <c r="A1" s="174" t="s">
        <v>607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1:36" ht="18">
      <c r="A2" s="95"/>
      <c r="B2" s="77" t="s">
        <v>537</v>
      </c>
      <c r="C2" s="94"/>
      <c r="D2" s="9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57"/>
      <c r="V2" s="144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  <c r="AI2" s="28"/>
      <c r="AJ2" s="57"/>
    </row>
    <row r="3" spans="1:36" s="42" customFormat="1" ht="54.75">
      <c r="A3" s="146" t="s">
        <v>0</v>
      </c>
      <c r="B3" s="147" t="s">
        <v>1</v>
      </c>
      <c r="C3" s="59" t="s">
        <v>2</v>
      </c>
      <c r="D3" s="59" t="s">
        <v>270</v>
      </c>
      <c r="E3" s="57" t="s">
        <v>584</v>
      </c>
      <c r="F3" s="57" t="s">
        <v>482</v>
      </c>
      <c r="G3" s="57" t="s">
        <v>586</v>
      </c>
      <c r="H3" s="57" t="s">
        <v>482</v>
      </c>
      <c r="I3" s="57" t="s">
        <v>591</v>
      </c>
      <c r="J3" s="57" t="s">
        <v>482</v>
      </c>
      <c r="K3" s="57" t="s">
        <v>592</v>
      </c>
      <c r="L3" s="57" t="s">
        <v>598</v>
      </c>
      <c r="M3" s="57" t="s">
        <v>479</v>
      </c>
      <c r="N3" s="57" t="s">
        <v>596</v>
      </c>
      <c r="O3" s="57" t="s">
        <v>479</v>
      </c>
      <c r="P3" s="57" t="s">
        <v>602</v>
      </c>
      <c r="Q3" s="57" t="s">
        <v>482</v>
      </c>
      <c r="R3" s="57" t="s">
        <v>603</v>
      </c>
      <c r="S3" s="57" t="s">
        <v>479</v>
      </c>
      <c r="T3" s="57" t="s">
        <v>631</v>
      </c>
      <c r="U3" s="57" t="s">
        <v>4</v>
      </c>
      <c r="V3" s="144" t="s">
        <v>5</v>
      </c>
      <c r="W3" s="143" t="s">
        <v>641</v>
      </c>
      <c r="X3" s="143" t="s">
        <v>638</v>
      </c>
      <c r="Y3" s="143" t="s">
        <v>482</v>
      </c>
      <c r="Z3" s="143" t="s">
        <v>637</v>
      </c>
      <c r="AA3" s="143" t="s">
        <v>482</v>
      </c>
      <c r="AB3" s="143" t="s">
        <v>645</v>
      </c>
      <c r="AC3" s="143" t="s">
        <v>482</v>
      </c>
      <c r="AD3" s="143" t="s">
        <v>648</v>
      </c>
      <c r="AE3" s="143" t="s">
        <v>482</v>
      </c>
      <c r="AF3" s="161" t="s">
        <v>481</v>
      </c>
      <c r="AG3" s="161" t="s">
        <v>5</v>
      </c>
      <c r="AH3" s="28" t="s">
        <v>121</v>
      </c>
      <c r="AI3" s="28" t="s">
        <v>546</v>
      </c>
      <c r="AJ3" s="102" t="s">
        <v>7</v>
      </c>
    </row>
    <row r="4" spans="1:36" s="45" customFormat="1" ht="18">
      <c r="A4" s="95">
        <v>1</v>
      </c>
      <c r="B4" s="77" t="s">
        <v>14</v>
      </c>
      <c r="C4" s="110" t="s">
        <v>15</v>
      </c>
      <c r="D4" s="110" t="s">
        <v>13</v>
      </c>
      <c r="E4" s="28">
        <v>1172</v>
      </c>
      <c r="F4" s="28"/>
      <c r="G4" s="28"/>
      <c r="H4" s="28"/>
      <c r="I4" s="28">
        <v>1163</v>
      </c>
      <c r="J4" s="28"/>
      <c r="K4" s="113">
        <v>1153</v>
      </c>
      <c r="L4" s="111"/>
      <c r="M4" s="111"/>
      <c r="N4" s="111">
        <v>1176</v>
      </c>
      <c r="O4" s="111">
        <v>3</v>
      </c>
      <c r="P4" s="111">
        <v>1155</v>
      </c>
      <c r="Q4" s="111"/>
      <c r="R4" s="111">
        <v>1160</v>
      </c>
      <c r="S4" s="111"/>
      <c r="T4" s="111">
        <v>1169</v>
      </c>
      <c r="U4" s="57">
        <v>4663</v>
      </c>
      <c r="V4" s="144">
        <f aca="true" t="shared" si="0" ref="V4:V43">AVERAGE(U4/4)</f>
        <v>1165.75</v>
      </c>
      <c r="W4" s="114">
        <v>1165.75</v>
      </c>
      <c r="X4" s="165">
        <v>1181</v>
      </c>
      <c r="Y4" s="165">
        <v>2</v>
      </c>
      <c r="Z4" s="165">
        <v>1168</v>
      </c>
      <c r="AA4" s="165"/>
      <c r="AB4" s="165">
        <v>1176</v>
      </c>
      <c r="AC4" s="165">
        <v>2</v>
      </c>
      <c r="AD4" s="165">
        <v>1182</v>
      </c>
      <c r="AE4" s="165">
        <v>2</v>
      </c>
      <c r="AF4" s="102">
        <v>4713</v>
      </c>
      <c r="AG4" s="102">
        <f aca="true" t="shared" si="1" ref="AG4:AG23">AVERAGE(AF4/4)</f>
        <v>1178.25</v>
      </c>
      <c r="AH4" s="28">
        <v>1</v>
      </c>
      <c r="AI4" s="28">
        <v>2</v>
      </c>
      <c r="AJ4" s="102">
        <f aca="true" t="shared" si="2" ref="AJ4:AJ23">SUM(AG4:AI4)</f>
        <v>1181.25</v>
      </c>
    </row>
    <row r="5" spans="1:37" s="45" customFormat="1" ht="18">
      <c r="A5" s="108">
        <v>2</v>
      </c>
      <c r="B5" s="101" t="s">
        <v>474</v>
      </c>
      <c r="C5" s="96" t="s">
        <v>408</v>
      </c>
      <c r="D5" s="96" t="s">
        <v>33</v>
      </c>
      <c r="E5" s="65">
        <v>1153</v>
      </c>
      <c r="F5" s="65"/>
      <c r="G5" s="65">
        <v>1164</v>
      </c>
      <c r="H5" s="65">
        <v>1</v>
      </c>
      <c r="I5" s="111">
        <v>1168</v>
      </c>
      <c r="J5" s="111">
        <v>1</v>
      </c>
      <c r="K5" s="111"/>
      <c r="L5" s="111"/>
      <c r="M5" s="111"/>
      <c r="N5" s="111">
        <v>1175</v>
      </c>
      <c r="O5" s="111">
        <v>0.5</v>
      </c>
      <c r="P5" s="113">
        <v>1167</v>
      </c>
      <c r="Q5" s="113">
        <v>0.5</v>
      </c>
      <c r="R5" s="111">
        <v>1172</v>
      </c>
      <c r="S5" s="111">
        <v>2</v>
      </c>
      <c r="T5" s="111">
        <v>1178</v>
      </c>
      <c r="U5" s="102">
        <v>4696.5</v>
      </c>
      <c r="V5" s="144">
        <f t="shared" si="0"/>
        <v>1174.125</v>
      </c>
      <c r="W5" s="165">
        <v>1174.13</v>
      </c>
      <c r="X5" s="165">
        <v>1179</v>
      </c>
      <c r="Y5" s="165"/>
      <c r="Z5" s="114">
        <v>1163</v>
      </c>
      <c r="AA5" s="114">
        <v>1</v>
      </c>
      <c r="AB5" s="165">
        <v>1176</v>
      </c>
      <c r="AC5" s="165">
        <v>1</v>
      </c>
      <c r="AD5" s="165">
        <v>1181</v>
      </c>
      <c r="AE5" s="165"/>
      <c r="AF5" s="102">
        <v>4711.13</v>
      </c>
      <c r="AG5" s="102">
        <f t="shared" si="1"/>
        <v>1177.7825</v>
      </c>
      <c r="AH5" s="58"/>
      <c r="AI5" s="28">
        <v>2</v>
      </c>
      <c r="AJ5" s="102">
        <f t="shared" si="2"/>
        <v>1179.7825</v>
      </c>
      <c r="AK5" s="46"/>
    </row>
    <row r="6" spans="1:36" s="45" customFormat="1" ht="18">
      <c r="A6" s="108">
        <v>3</v>
      </c>
      <c r="B6" s="103" t="s">
        <v>311</v>
      </c>
      <c r="C6" s="96" t="s">
        <v>509</v>
      </c>
      <c r="D6" s="96" t="s">
        <v>16</v>
      </c>
      <c r="E6" s="65">
        <v>1155</v>
      </c>
      <c r="F6" s="65"/>
      <c r="G6" s="113">
        <v>1153</v>
      </c>
      <c r="H6" s="111"/>
      <c r="I6" s="111">
        <v>1166</v>
      </c>
      <c r="J6" s="111"/>
      <c r="K6" s="111"/>
      <c r="L6" s="111"/>
      <c r="M6" s="111"/>
      <c r="N6" s="111">
        <v>1163</v>
      </c>
      <c r="O6" s="111">
        <v>0.25</v>
      </c>
      <c r="P6" s="111">
        <v>1163</v>
      </c>
      <c r="Q6" s="111"/>
      <c r="R6" s="111">
        <v>1165</v>
      </c>
      <c r="S6" s="65"/>
      <c r="T6" s="65"/>
      <c r="U6" s="102">
        <v>4657.25</v>
      </c>
      <c r="V6" s="144">
        <f t="shared" si="0"/>
        <v>1164.3125</v>
      </c>
      <c r="W6" s="114">
        <v>1164.31</v>
      </c>
      <c r="X6" s="165">
        <v>1168</v>
      </c>
      <c r="Y6" s="165"/>
      <c r="Z6" s="165">
        <v>1177</v>
      </c>
      <c r="AA6" s="165"/>
      <c r="AB6" s="165">
        <v>1171</v>
      </c>
      <c r="AC6" s="165"/>
      <c r="AD6" s="165">
        <v>1175</v>
      </c>
      <c r="AE6" s="165">
        <v>1</v>
      </c>
      <c r="AF6" s="102">
        <v>4692</v>
      </c>
      <c r="AG6" s="102">
        <f t="shared" si="1"/>
        <v>1173</v>
      </c>
      <c r="AH6" s="58"/>
      <c r="AI6" s="28"/>
      <c r="AJ6" s="102">
        <f t="shared" si="2"/>
        <v>1173</v>
      </c>
    </row>
    <row r="7" spans="1:37" s="46" customFormat="1" ht="18">
      <c r="A7" s="108">
        <v>4</v>
      </c>
      <c r="B7" s="77" t="s">
        <v>271</v>
      </c>
      <c r="C7" s="109" t="s">
        <v>77</v>
      </c>
      <c r="D7" s="109" t="s">
        <v>26</v>
      </c>
      <c r="E7" s="28">
        <v>1162</v>
      </c>
      <c r="F7" s="28"/>
      <c r="G7" s="113">
        <v>1160</v>
      </c>
      <c r="H7" s="111"/>
      <c r="I7" s="111"/>
      <c r="J7" s="111"/>
      <c r="K7" s="111"/>
      <c r="L7" s="111"/>
      <c r="M7" s="111"/>
      <c r="N7" s="111">
        <v>1161</v>
      </c>
      <c r="O7" s="111"/>
      <c r="P7" s="111">
        <v>1166</v>
      </c>
      <c r="Q7" s="111">
        <v>2</v>
      </c>
      <c r="R7" s="111">
        <v>1173</v>
      </c>
      <c r="S7" s="111"/>
      <c r="T7" s="111">
        <v>1169</v>
      </c>
      <c r="U7" s="57">
        <v>4671</v>
      </c>
      <c r="V7" s="144">
        <f t="shared" si="0"/>
        <v>1167.75</v>
      </c>
      <c r="W7" s="114">
        <v>1167.75</v>
      </c>
      <c r="X7" s="165">
        <v>1171</v>
      </c>
      <c r="Y7" s="165">
        <v>1</v>
      </c>
      <c r="Z7" s="165">
        <v>1168</v>
      </c>
      <c r="AA7" s="165">
        <v>2</v>
      </c>
      <c r="AB7" s="165">
        <v>1171</v>
      </c>
      <c r="AC7" s="165">
        <v>0.25</v>
      </c>
      <c r="AD7" s="165">
        <v>1173</v>
      </c>
      <c r="AE7" s="165">
        <v>0.25</v>
      </c>
      <c r="AF7" s="102">
        <v>4686.5</v>
      </c>
      <c r="AG7" s="102">
        <f t="shared" si="1"/>
        <v>1171.625</v>
      </c>
      <c r="AH7" s="28"/>
      <c r="AI7" s="28"/>
      <c r="AJ7" s="102">
        <f t="shared" si="2"/>
        <v>1171.625</v>
      </c>
      <c r="AK7" s="45"/>
    </row>
    <row r="8" spans="1:36" s="45" customFormat="1" ht="18">
      <c r="A8" s="108">
        <v>5</v>
      </c>
      <c r="B8" s="77" t="s">
        <v>11</v>
      </c>
      <c r="C8" s="110" t="s">
        <v>12</v>
      </c>
      <c r="D8" s="110" t="s">
        <v>9</v>
      </c>
      <c r="E8" s="28">
        <v>1162</v>
      </c>
      <c r="F8" s="28">
        <v>0.5</v>
      </c>
      <c r="G8" s="28"/>
      <c r="H8" s="28"/>
      <c r="I8" s="28">
        <v>1155</v>
      </c>
      <c r="J8" s="111"/>
      <c r="K8" s="111"/>
      <c r="L8" s="111">
        <v>1179</v>
      </c>
      <c r="M8" s="111">
        <v>2</v>
      </c>
      <c r="N8" s="111">
        <v>1163</v>
      </c>
      <c r="O8" s="111">
        <v>2</v>
      </c>
      <c r="P8" s="111">
        <v>1165</v>
      </c>
      <c r="Q8" s="111">
        <v>1</v>
      </c>
      <c r="R8" s="113">
        <v>1158</v>
      </c>
      <c r="S8" s="111"/>
      <c r="T8" s="111">
        <v>1169</v>
      </c>
      <c r="U8" s="57">
        <v>4681</v>
      </c>
      <c r="V8" s="144">
        <f t="shared" si="0"/>
        <v>1170.25</v>
      </c>
      <c r="W8" s="165">
        <v>1170.25</v>
      </c>
      <c r="X8" s="165">
        <v>1165</v>
      </c>
      <c r="Y8" s="165">
        <v>0.25</v>
      </c>
      <c r="Z8" s="165">
        <v>1166</v>
      </c>
      <c r="AA8" s="165"/>
      <c r="AB8" s="114">
        <v>1161</v>
      </c>
      <c r="AC8" s="114">
        <v>0.5</v>
      </c>
      <c r="AD8" s="165">
        <v>1172</v>
      </c>
      <c r="AE8" s="165">
        <v>0.5</v>
      </c>
      <c r="AF8" s="102">
        <v>4674</v>
      </c>
      <c r="AG8" s="102">
        <f t="shared" si="1"/>
        <v>1168.5</v>
      </c>
      <c r="AH8" s="28"/>
      <c r="AI8" s="28"/>
      <c r="AJ8" s="102">
        <f t="shared" si="2"/>
        <v>1168.5</v>
      </c>
    </row>
    <row r="9" spans="1:36" s="45" customFormat="1" ht="18">
      <c r="A9" s="108">
        <v>6</v>
      </c>
      <c r="B9" s="77" t="s">
        <v>41</v>
      </c>
      <c r="C9" s="110" t="s">
        <v>42</v>
      </c>
      <c r="D9" s="110" t="s">
        <v>25</v>
      </c>
      <c r="E9" s="111">
        <v>1164</v>
      </c>
      <c r="F9" s="111">
        <v>2</v>
      </c>
      <c r="G9" s="111"/>
      <c r="H9" s="111"/>
      <c r="I9" s="111">
        <v>1154</v>
      </c>
      <c r="J9" s="111"/>
      <c r="K9" s="111"/>
      <c r="L9" s="111"/>
      <c r="M9" s="111"/>
      <c r="N9" s="111">
        <v>1160</v>
      </c>
      <c r="O9" s="111"/>
      <c r="P9" s="113">
        <v>1154</v>
      </c>
      <c r="Q9" s="111"/>
      <c r="R9" s="111">
        <v>1172</v>
      </c>
      <c r="S9" s="111">
        <v>0.5</v>
      </c>
      <c r="T9" s="111"/>
      <c r="U9" s="57">
        <v>4652.5</v>
      </c>
      <c r="V9" s="144">
        <f t="shared" si="0"/>
        <v>1163.125</v>
      </c>
      <c r="W9" s="165">
        <v>1163.13</v>
      </c>
      <c r="X9" s="165">
        <v>1165</v>
      </c>
      <c r="Y9" s="165"/>
      <c r="Z9" s="165">
        <v>1171</v>
      </c>
      <c r="AA9" s="165">
        <v>0.5</v>
      </c>
      <c r="AB9" s="114">
        <v>1156</v>
      </c>
      <c r="AC9" s="165"/>
      <c r="AD9" s="165">
        <v>1170</v>
      </c>
      <c r="AE9" s="165"/>
      <c r="AF9" s="102">
        <v>4669.63</v>
      </c>
      <c r="AG9" s="102">
        <f t="shared" si="1"/>
        <v>1167.4075</v>
      </c>
      <c r="AH9" s="58"/>
      <c r="AI9" s="28"/>
      <c r="AJ9" s="102">
        <f t="shared" si="2"/>
        <v>1167.4075</v>
      </c>
    </row>
    <row r="10" spans="1:36" s="45" customFormat="1" ht="18">
      <c r="A10" s="108">
        <v>7</v>
      </c>
      <c r="B10" s="77" t="s">
        <v>17</v>
      </c>
      <c r="C10" s="110" t="s">
        <v>18</v>
      </c>
      <c r="D10" s="110" t="s">
        <v>49</v>
      </c>
      <c r="E10" s="28">
        <v>1159</v>
      </c>
      <c r="F10" s="28"/>
      <c r="G10" s="28">
        <v>1163</v>
      </c>
      <c r="H10" s="28">
        <v>2</v>
      </c>
      <c r="I10" s="28"/>
      <c r="J10" s="28"/>
      <c r="K10" s="111">
        <v>1147</v>
      </c>
      <c r="L10" s="111">
        <v>1161</v>
      </c>
      <c r="M10" s="111">
        <v>1</v>
      </c>
      <c r="N10" s="111">
        <v>1154</v>
      </c>
      <c r="O10" s="111"/>
      <c r="P10" s="113">
        <v>1140</v>
      </c>
      <c r="Q10" s="111"/>
      <c r="R10" s="111">
        <v>1161</v>
      </c>
      <c r="S10" s="111">
        <v>1</v>
      </c>
      <c r="T10" s="111"/>
      <c r="U10" s="57">
        <v>4625</v>
      </c>
      <c r="V10" s="144">
        <f t="shared" si="0"/>
        <v>1156.25</v>
      </c>
      <c r="W10" s="165">
        <v>1156.25</v>
      </c>
      <c r="X10" s="165">
        <v>1172</v>
      </c>
      <c r="Y10" s="165">
        <v>0.5</v>
      </c>
      <c r="Z10" s="165">
        <v>1164</v>
      </c>
      <c r="AA10" s="165">
        <v>0.25</v>
      </c>
      <c r="AB10" s="114">
        <v>1154</v>
      </c>
      <c r="AC10" s="165"/>
      <c r="AD10" s="165">
        <v>1167</v>
      </c>
      <c r="AE10" s="165"/>
      <c r="AF10" s="102">
        <v>4660</v>
      </c>
      <c r="AG10" s="102">
        <f t="shared" si="1"/>
        <v>1165</v>
      </c>
      <c r="AH10" s="28"/>
      <c r="AI10" s="28"/>
      <c r="AJ10" s="102">
        <f t="shared" si="2"/>
        <v>1165</v>
      </c>
    </row>
    <row r="11" spans="1:36" s="45" customFormat="1" ht="18">
      <c r="A11" s="108">
        <v>8</v>
      </c>
      <c r="B11" s="77" t="s">
        <v>30</v>
      </c>
      <c r="C11" s="109" t="s">
        <v>31</v>
      </c>
      <c r="D11" s="109" t="s">
        <v>16</v>
      </c>
      <c r="E11" s="113">
        <v>1145</v>
      </c>
      <c r="F11" s="111"/>
      <c r="G11" s="111">
        <v>1158</v>
      </c>
      <c r="H11" s="111">
        <v>0.25</v>
      </c>
      <c r="I11" s="111"/>
      <c r="J11" s="111"/>
      <c r="K11" s="111"/>
      <c r="L11" s="111"/>
      <c r="M11" s="111"/>
      <c r="N11" s="111">
        <v>1164</v>
      </c>
      <c r="O11" s="111">
        <v>1</v>
      </c>
      <c r="P11" s="111">
        <v>1160</v>
      </c>
      <c r="Q11" s="111"/>
      <c r="R11" s="111">
        <v>1169</v>
      </c>
      <c r="S11" s="111">
        <v>0.25</v>
      </c>
      <c r="T11" s="111"/>
      <c r="U11" s="57">
        <v>4652.5</v>
      </c>
      <c r="V11" s="144">
        <f t="shared" si="0"/>
        <v>1163.125</v>
      </c>
      <c r="W11" s="165">
        <v>1163.13</v>
      </c>
      <c r="X11" s="165">
        <v>1164</v>
      </c>
      <c r="Y11" s="165"/>
      <c r="Z11" s="114">
        <v>1146</v>
      </c>
      <c r="AA11" s="165"/>
      <c r="AB11" s="165">
        <v>1158</v>
      </c>
      <c r="AC11" s="165"/>
      <c r="AD11" s="165">
        <v>1163</v>
      </c>
      <c r="AE11" s="165"/>
      <c r="AF11" s="102">
        <v>4648.13</v>
      </c>
      <c r="AG11" s="102">
        <f t="shared" si="1"/>
        <v>1162.0325</v>
      </c>
      <c r="AH11" s="28"/>
      <c r="AI11" s="28"/>
      <c r="AJ11" s="102">
        <f t="shared" si="2"/>
        <v>1162.0325</v>
      </c>
    </row>
    <row r="12" spans="1:36" s="45" customFormat="1" ht="18">
      <c r="A12" s="108">
        <v>9</v>
      </c>
      <c r="B12" s="77" t="s">
        <v>147</v>
      </c>
      <c r="C12" s="94" t="s">
        <v>148</v>
      </c>
      <c r="D12" s="94" t="s">
        <v>16</v>
      </c>
      <c r="E12" s="113">
        <v>1141</v>
      </c>
      <c r="F12" s="111"/>
      <c r="G12" s="111">
        <v>1146</v>
      </c>
      <c r="H12" s="111"/>
      <c r="I12" s="111"/>
      <c r="J12" s="111"/>
      <c r="K12" s="111"/>
      <c r="L12" s="111"/>
      <c r="M12" s="111"/>
      <c r="N12" s="111">
        <v>1147</v>
      </c>
      <c r="O12" s="111"/>
      <c r="P12" s="111">
        <v>1156</v>
      </c>
      <c r="Q12" s="111"/>
      <c r="R12" s="111">
        <v>1151</v>
      </c>
      <c r="S12" s="28"/>
      <c r="T12" s="28"/>
      <c r="U12" s="57">
        <v>4600</v>
      </c>
      <c r="V12" s="144">
        <f t="shared" si="0"/>
        <v>1150</v>
      </c>
      <c r="W12" s="114">
        <v>1150</v>
      </c>
      <c r="X12" s="165">
        <v>1160</v>
      </c>
      <c r="Y12" s="165"/>
      <c r="Z12" s="165">
        <v>1165</v>
      </c>
      <c r="AA12" s="165"/>
      <c r="AB12" s="165">
        <v>1158</v>
      </c>
      <c r="AC12" s="165"/>
      <c r="AD12" s="165">
        <v>1155</v>
      </c>
      <c r="AE12" s="165"/>
      <c r="AF12" s="102">
        <v>4638</v>
      </c>
      <c r="AG12" s="102">
        <f t="shared" si="1"/>
        <v>1159.5</v>
      </c>
      <c r="AH12" s="28"/>
      <c r="AI12" s="28"/>
      <c r="AJ12" s="102">
        <f t="shared" si="2"/>
        <v>1159.5</v>
      </c>
    </row>
    <row r="13" spans="1:37" s="45" customFormat="1" ht="18">
      <c r="A13" s="108">
        <v>10</v>
      </c>
      <c r="B13" s="77" t="s">
        <v>379</v>
      </c>
      <c r="C13" s="110" t="s">
        <v>380</v>
      </c>
      <c r="D13" s="110" t="s">
        <v>9</v>
      </c>
      <c r="E13" s="111">
        <v>1163</v>
      </c>
      <c r="F13" s="111">
        <v>0.25</v>
      </c>
      <c r="G13" s="111">
        <v>1142</v>
      </c>
      <c r="H13" s="111"/>
      <c r="I13" s="111"/>
      <c r="J13" s="111"/>
      <c r="K13" s="111"/>
      <c r="L13" s="111"/>
      <c r="M13" s="111"/>
      <c r="N13" s="111">
        <v>1160</v>
      </c>
      <c r="O13" s="111"/>
      <c r="P13" s="113">
        <v>1142</v>
      </c>
      <c r="Q13" s="111"/>
      <c r="R13" s="111">
        <v>1162</v>
      </c>
      <c r="S13" s="28"/>
      <c r="T13" s="28"/>
      <c r="U13" s="57">
        <v>4627.25</v>
      </c>
      <c r="V13" s="144">
        <f t="shared" si="0"/>
        <v>1156.8125</v>
      </c>
      <c r="W13" s="165">
        <v>1156.81</v>
      </c>
      <c r="X13" s="114">
        <v>1154</v>
      </c>
      <c r="Y13" s="165"/>
      <c r="Z13" s="165">
        <v>1157</v>
      </c>
      <c r="AA13" s="165"/>
      <c r="AB13" s="165">
        <v>1160</v>
      </c>
      <c r="AC13" s="165"/>
      <c r="AD13" s="165">
        <v>1159</v>
      </c>
      <c r="AE13" s="165"/>
      <c r="AF13" s="102">
        <v>4632.81</v>
      </c>
      <c r="AG13" s="102">
        <f t="shared" si="1"/>
        <v>1158.2025</v>
      </c>
      <c r="AH13" s="58"/>
      <c r="AI13" s="28"/>
      <c r="AJ13" s="102">
        <f t="shared" si="2"/>
        <v>1158.2025</v>
      </c>
      <c r="AK13" s="46"/>
    </row>
    <row r="14" spans="1:36" s="45" customFormat="1" ht="18">
      <c r="A14" s="108">
        <v>11</v>
      </c>
      <c r="B14" s="101" t="s">
        <v>426</v>
      </c>
      <c r="C14" s="96" t="s">
        <v>325</v>
      </c>
      <c r="D14" s="96" t="s">
        <v>8</v>
      </c>
      <c r="E14" s="28">
        <v>1138</v>
      </c>
      <c r="F14" s="28"/>
      <c r="G14" s="113">
        <v>1145</v>
      </c>
      <c r="H14" s="111"/>
      <c r="I14" s="111">
        <v>1164</v>
      </c>
      <c r="J14" s="111"/>
      <c r="K14" s="111"/>
      <c r="L14" s="111"/>
      <c r="M14" s="111"/>
      <c r="N14" s="111">
        <v>1158</v>
      </c>
      <c r="O14" s="111"/>
      <c r="P14" s="111">
        <v>1156</v>
      </c>
      <c r="Q14" s="111"/>
      <c r="R14" s="111">
        <v>1150</v>
      </c>
      <c r="S14" s="65"/>
      <c r="T14" s="65"/>
      <c r="U14" s="102">
        <v>4628</v>
      </c>
      <c r="V14" s="144">
        <f t="shared" si="0"/>
        <v>1157</v>
      </c>
      <c r="W14" s="165">
        <v>1157</v>
      </c>
      <c r="X14" s="165">
        <v>1156</v>
      </c>
      <c r="Y14" s="165"/>
      <c r="Z14" s="114">
        <v>1152</v>
      </c>
      <c r="AA14" s="165"/>
      <c r="AB14" s="165">
        <v>1153</v>
      </c>
      <c r="AC14" s="165"/>
      <c r="AD14" s="165">
        <v>1165</v>
      </c>
      <c r="AE14" s="165"/>
      <c r="AF14" s="102">
        <v>4631</v>
      </c>
      <c r="AG14" s="102">
        <f t="shared" si="1"/>
        <v>1157.75</v>
      </c>
      <c r="AH14" s="58"/>
      <c r="AI14" s="28"/>
      <c r="AJ14" s="102">
        <f t="shared" si="2"/>
        <v>1157.75</v>
      </c>
    </row>
    <row r="15" spans="1:36" s="45" customFormat="1" ht="18">
      <c r="A15" s="108">
        <v>12</v>
      </c>
      <c r="B15" s="77" t="s">
        <v>45</v>
      </c>
      <c r="C15" s="110" t="s">
        <v>46</v>
      </c>
      <c r="D15" s="110" t="s">
        <v>25</v>
      </c>
      <c r="E15" s="111">
        <v>1158</v>
      </c>
      <c r="F15" s="111"/>
      <c r="G15" s="113">
        <v>1136</v>
      </c>
      <c r="H15" s="111"/>
      <c r="I15" s="111"/>
      <c r="J15" s="111"/>
      <c r="K15" s="111"/>
      <c r="L15" s="111"/>
      <c r="M15" s="111"/>
      <c r="N15" s="111">
        <v>1159</v>
      </c>
      <c r="O15" s="111"/>
      <c r="P15" s="111">
        <v>1144</v>
      </c>
      <c r="Q15" s="111"/>
      <c r="R15" s="111">
        <v>1151</v>
      </c>
      <c r="S15" s="28"/>
      <c r="T15" s="28"/>
      <c r="U15" s="57">
        <v>4612</v>
      </c>
      <c r="V15" s="144">
        <f t="shared" si="0"/>
        <v>1153</v>
      </c>
      <c r="W15" s="165">
        <v>1153</v>
      </c>
      <c r="X15" s="165">
        <v>1163</v>
      </c>
      <c r="Y15" s="165"/>
      <c r="Z15" s="114">
        <v>1146</v>
      </c>
      <c r="AA15" s="165"/>
      <c r="AB15" s="165">
        <v>1151</v>
      </c>
      <c r="AC15" s="165"/>
      <c r="AD15" s="165">
        <v>1150</v>
      </c>
      <c r="AE15" s="165"/>
      <c r="AF15" s="102">
        <v>4617</v>
      </c>
      <c r="AG15" s="102">
        <f t="shared" si="1"/>
        <v>1154.25</v>
      </c>
      <c r="AH15" s="58"/>
      <c r="AI15" s="28"/>
      <c r="AJ15" s="102">
        <f t="shared" si="2"/>
        <v>1154.25</v>
      </c>
    </row>
    <row r="16" spans="1:36" s="45" customFormat="1" ht="18">
      <c r="A16" s="108">
        <v>13</v>
      </c>
      <c r="B16" s="98" t="s">
        <v>510</v>
      </c>
      <c r="C16" s="27" t="s">
        <v>511</v>
      </c>
      <c r="D16" s="27" t="s">
        <v>9</v>
      </c>
      <c r="E16" s="113">
        <v>1145</v>
      </c>
      <c r="F16" s="111"/>
      <c r="G16" s="111">
        <v>1158</v>
      </c>
      <c r="H16" s="111"/>
      <c r="I16" s="111"/>
      <c r="J16" s="111"/>
      <c r="K16" s="111"/>
      <c r="L16" s="111"/>
      <c r="M16" s="111"/>
      <c r="N16" s="111">
        <v>1158</v>
      </c>
      <c r="O16" s="111"/>
      <c r="P16" s="111">
        <v>1147</v>
      </c>
      <c r="Q16" s="111"/>
      <c r="R16" s="111">
        <v>1153</v>
      </c>
      <c r="S16" s="28"/>
      <c r="T16" s="28"/>
      <c r="U16" s="57">
        <v>4616</v>
      </c>
      <c r="V16" s="144">
        <f t="shared" si="0"/>
        <v>1154</v>
      </c>
      <c r="W16" s="165">
        <v>1154</v>
      </c>
      <c r="X16" s="114">
        <v>1149</v>
      </c>
      <c r="Y16" s="165"/>
      <c r="Z16" s="165">
        <v>1160</v>
      </c>
      <c r="AA16" s="165"/>
      <c r="AB16" s="165">
        <v>1148</v>
      </c>
      <c r="AC16" s="165"/>
      <c r="AD16" s="165">
        <v>1154</v>
      </c>
      <c r="AE16" s="165"/>
      <c r="AF16" s="102">
        <v>4616</v>
      </c>
      <c r="AG16" s="102">
        <f t="shared" si="1"/>
        <v>1154</v>
      </c>
      <c r="AH16" s="58"/>
      <c r="AI16" s="28"/>
      <c r="AJ16" s="102">
        <f t="shared" si="2"/>
        <v>1154</v>
      </c>
    </row>
    <row r="17" spans="1:36" s="45" customFormat="1" ht="18">
      <c r="A17" s="108">
        <v>14</v>
      </c>
      <c r="B17" s="77" t="s">
        <v>35</v>
      </c>
      <c r="C17" s="110" t="s">
        <v>36</v>
      </c>
      <c r="D17" s="110" t="s">
        <v>25</v>
      </c>
      <c r="E17" s="113">
        <v>1137</v>
      </c>
      <c r="F17" s="111"/>
      <c r="G17" s="111">
        <v>1150</v>
      </c>
      <c r="H17" s="111"/>
      <c r="I17" s="111"/>
      <c r="J17" s="111"/>
      <c r="K17" s="111"/>
      <c r="L17" s="111"/>
      <c r="M17" s="111"/>
      <c r="N17" s="111">
        <v>1155</v>
      </c>
      <c r="O17" s="111"/>
      <c r="P17" s="111">
        <v>1146</v>
      </c>
      <c r="Q17" s="111"/>
      <c r="R17" s="111">
        <v>1149</v>
      </c>
      <c r="S17" s="28"/>
      <c r="T17" s="28"/>
      <c r="U17" s="57">
        <v>4600</v>
      </c>
      <c r="V17" s="144">
        <f t="shared" si="0"/>
        <v>1150</v>
      </c>
      <c r="W17" s="165">
        <v>1150</v>
      </c>
      <c r="X17" s="165">
        <v>1154</v>
      </c>
      <c r="Y17" s="165"/>
      <c r="Z17" s="165">
        <v>1159</v>
      </c>
      <c r="AA17" s="165"/>
      <c r="AB17" s="165">
        <v>1151</v>
      </c>
      <c r="AC17" s="165"/>
      <c r="AD17" s="114">
        <v>1149</v>
      </c>
      <c r="AE17" s="165"/>
      <c r="AF17" s="102">
        <v>4614</v>
      </c>
      <c r="AG17" s="102">
        <f t="shared" si="1"/>
        <v>1153.5</v>
      </c>
      <c r="AH17" s="28"/>
      <c r="AI17" s="28"/>
      <c r="AJ17" s="102">
        <f t="shared" si="2"/>
        <v>1153.5</v>
      </c>
    </row>
    <row r="18" spans="1:37" s="45" customFormat="1" ht="18">
      <c r="A18" s="108">
        <v>15</v>
      </c>
      <c r="B18" s="77" t="s">
        <v>187</v>
      </c>
      <c r="C18" s="110" t="s">
        <v>188</v>
      </c>
      <c r="D18" s="110" t="s">
        <v>16</v>
      </c>
      <c r="E18" s="111">
        <v>1155</v>
      </c>
      <c r="F18" s="111"/>
      <c r="G18" s="111">
        <v>1156</v>
      </c>
      <c r="H18" s="111"/>
      <c r="I18" s="111"/>
      <c r="J18" s="111"/>
      <c r="K18" s="111"/>
      <c r="L18" s="111"/>
      <c r="M18" s="111"/>
      <c r="N18" s="111">
        <v>1160</v>
      </c>
      <c r="O18" s="111"/>
      <c r="P18" s="113">
        <v>1140</v>
      </c>
      <c r="Q18" s="111"/>
      <c r="R18" s="111">
        <v>1160</v>
      </c>
      <c r="S18" s="28"/>
      <c r="T18" s="28"/>
      <c r="U18" s="57">
        <v>4631</v>
      </c>
      <c r="V18" s="144">
        <f t="shared" si="0"/>
        <v>1157.75</v>
      </c>
      <c r="W18" s="165">
        <v>1157.75</v>
      </c>
      <c r="X18" s="165">
        <v>1150</v>
      </c>
      <c r="Y18" s="165"/>
      <c r="Z18" s="165">
        <v>1156</v>
      </c>
      <c r="AA18" s="165"/>
      <c r="AB18" s="114">
        <v>1146</v>
      </c>
      <c r="AC18" s="165"/>
      <c r="AD18" s="165">
        <v>1150</v>
      </c>
      <c r="AE18" s="165"/>
      <c r="AF18" s="102">
        <v>4613.75</v>
      </c>
      <c r="AG18" s="102">
        <f t="shared" si="1"/>
        <v>1153.4375</v>
      </c>
      <c r="AH18" s="58"/>
      <c r="AI18" s="28"/>
      <c r="AJ18" s="102">
        <f t="shared" si="2"/>
        <v>1153.4375</v>
      </c>
      <c r="AK18" s="46"/>
    </row>
    <row r="19" spans="1:36" s="45" customFormat="1" ht="18">
      <c r="A19" s="108">
        <v>16</v>
      </c>
      <c r="B19" s="77" t="s">
        <v>80</v>
      </c>
      <c r="C19" s="110" t="s">
        <v>81</v>
      </c>
      <c r="D19" s="110" t="s">
        <v>56</v>
      </c>
      <c r="E19" s="111">
        <v>1154</v>
      </c>
      <c r="F19" s="111"/>
      <c r="G19" s="111">
        <v>1154</v>
      </c>
      <c r="H19" s="111"/>
      <c r="I19" s="111"/>
      <c r="J19" s="111"/>
      <c r="K19" s="111"/>
      <c r="L19" s="111"/>
      <c r="M19" s="111"/>
      <c r="N19" s="111">
        <v>1156</v>
      </c>
      <c r="O19" s="111"/>
      <c r="P19" s="111">
        <v>1137</v>
      </c>
      <c r="Q19" s="111"/>
      <c r="R19" s="113">
        <v>1135</v>
      </c>
      <c r="S19" s="28"/>
      <c r="T19" s="28"/>
      <c r="U19" s="57">
        <v>4601</v>
      </c>
      <c r="V19" s="144">
        <f t="shared" si="0"/>
        <v>1150.25</v>
      </c>
      <c r="W19" s="165">
        <v>1150.25</v>
      </c>
      <c r="X19" s="114">
        <v>1136</v>
      </c>
      <c r="Y19" s="165"/>
      <c r="Z19" s="165">
        <v>1160</v>
      </c>
      <c r="AA19" s="165"/>
      <c r="AB19" s="165">
        <v>1140</v>
      </c>
      <c r="AC19" s="165"/>
      <c r="AD19" s="165">
        <v>1157</v>
      </c>
      <c r="AE19" s="165"/>
      <c r="AF19" s="102">
        <v>4607.25</v>
      </c>
      <c r="AG19" s="102">
        <f t="shared" si="1"/>
        <v>1151.8125</v>
      </c>
      <c r="AH19" s="58"/>
      <c r="AI19" s="28"/>
      <c r="AJ19" s="102">
        <f t="shared" si="2"/>
        <v>1151.8125</v>
      </c>
    </row>
    <row r="20" spans="1:36" s="45" customFormat="1" ht="18">
      <c r="A20" s="108">
        <v>17</v>
      </c>
      <c r="B20" s="77" t="s">
        <v>344</v>
      </c>
      <c r="C20" s="110" t="s">
        <v>345</v>
      </c>
      <c r="D20" s="110" t="s">
        <v>33</v>
      </c>
      <c r="E20" s="113">
        <v>1139</v>
      </c>
      <c r="F20" s="111"/>
      <c r="G20" s="111">
        <v>1154</v>
      </c>
      <c r="H20" s="111"/>
      <c r="I20" s="111"/>
      <c r="J20" s="111"/>
      <c r="K20" s="111"/>
      <c r="L20" s="111"/>
      <c r="M20" s="111"/>
      <c r="N20" s="111">
        <v>1151</v>
      </c>
      <c r="O20" s="111"/>
      <c r="P20" s="111">
        <v>1152</v>
      </c>
      <c r="Q20" s="111"/>
      <c r="R20" s="111">
        <v>1144</v>
      </c>
      <c r="S20" s="28"/>
      <c r="T20" s="28"/>
      <c r="U20" s="57">
        <v>4601</v>
      </c>
      <c r="V20" s="144">
        <f t="shared" si="0"/>
        <v>1150.25</v>
      </c>
      <c r="W20" s="165">
        <v>1150.25</v>
      </c>
      <c r="X20" s="165">
        <v>1150</v>
      </c>
      <c r="Y20" s="165"/>
      <c r="Z20" s="114">
        <v>1135</v>
      </c>
      <c r="AA20" s="165"/>
      <c r="AB20" s="165">
        <v>1155</v>
      </c>
      <c r="AC20" s="165"/>
      <c r="AD20" s="165">
        <v>1148</v>
      </c>
      <c r="AE20" s="165"/>
      <c r="AF20" s="102">
        <v>4603.25</v>
      </c>
      <c r="AG20" s="102">
        <f t="shared" si="1"/>
        <v>1150.8125</v>
      </c>
      <c r="AH20" s="58"/>
      <c r="AI20" s="28"/>
      <c r="AJ20" s="102">
        <f t="shared" si="2"/>
        <v>1150.8125</v>
      </c>
    </row>
    <row r="21" spans="1:37" s="46" customFormat="1" ht="18">
      <c r="A21" s="108">
        <v>18</v>
      </c>
      <c r="B21" s="98" t="s">
        <v>60</v>
      </c>
      <c r="C21" s="27" t="s">
        <v>61</v>
      </c>
      <c r="D21" s="27" t="s">
        <v>82</v>
      </c>
      <c r="E21" s="111">
        <v>1149</v>
      </c>
      <c r="F21" s="111"/>
      <c r="G21" s="113">
        <v>1145</v>
      </c>
      <c r="H21" s="111"/>
      <c r="I21" s="111"/>
      <c r="J21" s="111"/>
      <c r="K21" s="111"/>
      <c r="L21" s="111"/>
      <c r="M21" s="111"/>
      <c r="N21" s="111">
        <v>1169</v>
      </c>
      <c r="O21" s="111">
        <v>0.25</v>
      </c>
      <c r="P21" s="111">
        <v>1150</v>
      </c>
      <c r="Q21" s="111"/>
      <c r="R21" s="111">
        <v>1157</v>
      </c>
      <c r="S21" s="28"/>
      <c r="T21" s="28"/>
      <c r="U21" s="57">
        <v>4625.25</v>
      </c>
      <c r="V21" s="144">
        <f t="shared" si="0"/>
        <v>1156.3125</v>
      </c>
      <c r="W21" s="165">
        <v>1156.31</v>
      </c>
      <c r="X21" s="165">
        <v>1147</v>
      </c>
      <c r="Y21" s="165"/>
      <c r="Z21" s="114">
        <v>1146</v>
      </c>
      <c r="AA21" s="165"/>
      <c r="AB21" s="165">
        <v>1148</v>
      </c>
      <c r="AC21" s="165"/>
      <c r="AD21" s="165">
        <v>1150</v>
      </c>
      <c r="AE21" s="165"/>
      <c r="AF21" s="102">
        <v>4601.31</v>
      </c>
      <c r="AG21" s="102">
        <f t="shared" si="1"/>
        <v>1150.3275</v>
      </c>
      <c r="AH21" s="58"/>
      <c r="AI21" s="28"/>
      <c r="AJ21" s="102">
        <f t="shared" si="2"/>
        <v>1150.3275</v>
      </c>
      <c r="AK21" s="45"/>
    </row>
    <row r="22" spans="1:36" s="46" customFormat="1" ht="17.25">
      <c r="A22" s="108">
        <v>19</v>
      </c>
      <c r="B22" s="98" t="s">
        <v>425</v>
      </c>
      <c r="C22" s="27" t="s">
        <v>346</v>
      </c>
      <c r="D22" s="27" t="s">
        <v>92</v>
      </c>
      <c r="E22" s="28">
        <v>1141</v>
      </c>
      <c r="F22" s="28"/>
      <c r="G22" s="113">
        <v>1134</v>
      </c>
      <c r="H22" s="111"/>
      <c r="I22" s="111">
        <v>1158</v>
      </c>
      <c r="J22" s="111"/>
      <c r="K22" s="111"/>
      <c r="L22" s="111"/>
      <c r="M22" s="111"/>
      <c r="N22" s="111">
        <v>1156</v>
      </c>
      <c r="O22" s="111"/>
      <c r="P22" s="111">
        <v>1139</v>
      </c>
      <c r="Q22" s="111"/>
      <c r="R22" s="111">
        <v>1162</v>
      </c>
      <c r="S22" s="28"/>
      <c r="T22" s="28"/>
      <c r="U22" s="57">
        <v>4615</v>
      </c>
      <c r="V22" s="144">
        <f t="shared" si="0"/>
        <v>1153.75</v>
      </c>
      <c r="W22" s="165">
        <v>1153.75</v>
      </c>
      <c r="X22" s="165">
        <v>1144</v>
      </c>
      <c r="Y22" s="165"/>
      <c r="Z22" s="165">
        <v>1146</v>
      </c>
      <c r="AA22" s="165"/>
      <c r="AB22" s="114">
        <v>1140</v>
      </c>
      <c r="AC22" s="165"/>
      <c r="AD22" s="165">
        <v>1144</v>
      </c>
      <c r="AE22" s="165"/>
      <c r="AF22" s="102">
        <v>4587.75</v>
      </c>
      <c r="AG22" s="102">
        <f t="shared" si="1"/>
        <v>1146.9375</v>
      </c>
      <c r="AH22" s="58"/>
      <c r="AI22" s="28"/>
      <c r="AJ22" s="102">
        <f t="shared" si="2"/>
        <v>1146.9375</v>
      </c>
    </row>
    <row r="23" spans="1:36" s="45" customFormat="1" ht="18">
      <c r="A23" s="108">
        <v>20</v>
      </c>
      <c r="B23" s="77" t="s">
        <v>27</v>
      </c>
      <c r="C23" s="94" t="s">
        <v>28</v>
      </c>
      <c r="D23" s="94" t="s">
        <v>25</v>
      </c>
      <c r="E23" s="113">
        <v>1148</v>
      </c>
      <c r="F23" s="111"/>
      <c r="G23" s="111">
        <v>1165</v>
      </c>
      <c r="H23" s="111"/>
      <c r="I23" s="111"/>
      <c r="J23" s="111"/>
      <c r="K23" s="111"/>
      <c r="L23" s="111"/>
      <c r="M23" s="111"/>
      <c r="N23" s="111">
        <v>1156</v>
      </c>
      <c r="O23" s="111"/>
      <c r="P23" s="111">
        <v>1156</v>
      </c>
      <c r="Q23" s="111">
        <v>0.25</v>
      </c>
      <c r="R23" s="111">
        <v>1158</v>
      </c>
      <c r="S23" s="28"/>
      <c r="T23" s="28"/>
      <c r="U23" s="57">
        <v>4635.25</v>
      </c>
      <c r="V23" s="144">
        <f t="shared" si="0"/>
        <v>1158.8125</v>
      </c>
      <c r="W23" s="165">
        <v>1158.81</v>
      </c>
      <c r="X23" s="165"/>
      <c r="Y23" s="165"/>
      <c r="Z23" s="165"/>
      <c r="AA23" s="165"/>
      <c r="AB23" s="165"/>
      <c r="AC23" s="165"/>
      <c r="AD23" s="165"/>
      <c r="AE23" s="165"/>
      <c r="AF23" s="102"/>
      <c r="AG23" s="102">
        <f t="shared" si="1"/>
        <v>0</v>
      </c>
      <c r="AH23" s="28"/>
      <c r="AI23" s="28"/>
      <c r="AJ23" s="102">
        <f t="shared" si="2"/>
        <v>0</v>
      </c>
    </row>
    <row r="24" spans="1:36" s="45" customFormat="1" ht="18" hidden="1">
      <c r="A24" s="108">
        <v>21</v>
      </c>
      <c r="B24" s="77" t="s">
        <v>151</v>
      </c>
      <c r="C24" s="110" t="s">
        <v>152</v>
      </c>
      <c r="D24" s="110" t="s">
        <v>33</v>
      </c>
      <c r="E24" s="111">
        <v>1148</v>
      </c>
      <c r="F24" s="111"/>
      <c r="G24" s="111">
        <v>1142</v>
      </c>
      <c r="H24" s="111"/>
      <c r="I24" s="111"/>
      <c r="J24" s="111"/>
      <c r="K24" s="111"/>
      <c r="L24" s="111"/>
      <c r="M24" s="111"/>
      <c r="N24" s="111">
        <v>1158</v>
      </c>
      <c r="O24" s="111"/>
      <c r="P24" s="111">
        <v>1148</v>
      </c>
      <c r="Q24" s="111"/>
      <c r="R24" s="113">
        <v>1136</v>
      </c>
      <c r="S24" s="28"/>
      <c r="T24" s="28"/>
      <c r="U24" s="57">
        <v>4596</v>
      </c>
      <c r="V24" s="144">
        <f t="shared" si="0"/>
        <v>1149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  <c r="AI24" s="28"/>
      <c r="AJ24" s="57"/>
    </row>
    <row r="25" spans="1:36" s="45" customFormat="1" ht="18" hidden="1">
      <c r="A25" s="108">
        <v>22</v>
      </c>
      <c r="B25" s="101" t="s">
        <v>143</v>
      </c>
      <c r="C25" s="96" t="s">
        <v>144</v>
      </c>
      <c r="D25" s="96" t="s">
        <v>76</v>
      </c>
      <c r="E25" s="111">
        <v>1137</v>
      </c>
      <c r="F25" s="111"/>
      <c r="G25" s="111">
        <v>1149</v>
      </c>
      <c r="H25" s="111"/>
      <c r="I25" s="111"/>
      <c r="J25" s="111"/>
      <c r="K25" s="111"/>
      <c r="L25" s="111"/>
      <c r="M25" s="111"/>
      <c r="N25" s="111">
        <v>1166</v>
      </c>
      <c r="O25" s="111">
        <v>0.25</v>
      </c>
      <c r="P25" s="113">
        <v>1133</v>
      </c>
      <c r="Q25" s="111"/>
      <c r="R25" s="111">
        <v>1142</v>
      </c>
      <c r="S25" s="65"/>
      <c r="T25" s="65"/>
      <c r="U25" s="102">
        <v>4594.25</v>
      </c>
      <c r="V25" s="144">
        <f t="shared" si="0"/>
        <v>1148.5625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28"/>
      <c r="AI25" s="28"/>
      <c r="AJ25" s="57"/>
    </row>
    <row r="26" spans="1:36" s="45" customFormat="1" ht="19.5" customHeight="1" hidden="1">
      <c r="A26" s="108">
        <v>23</v>
      </c>
      <c r="B26" s="77" t="s">
        <v>141</v>
      </c>
      <c r="C26" s="110" t="s">
        <v>142</v>
      </c>
      <c r="D26" s="110" t="s">
        <v>13</v>
      </c>
      <c r="E26" s="111">
        <v>1134</v>
      </c>
      <c r="F26" s="111"/>
      <c r="G26" s="111">
        <v>1151</v>
      </c>
      <c r="H26" s="111"/>
      <c r="I26" s="111"/>
      <c r="J26" s="111"/>
      <c r="K26" s="111"/>
      <c r="L26" s="111"/>
      <c r="M26" s="111"/>
      <c r="N26" s="111">
        <v>1157</v>
      </c>
      <c r="O26" s="111"/>
      <c r="P26" s="113">
        <v>1119</v>
      </c>
      <c r="Q26" s="111"/>
      <c r="R26" s="111">
        <v>1150</v>
      </c>
      <c r="S26" s="28"/>
      <c r="T26" s="28"/>
      <c r="U26" s="57">
        <v>4592</v>
      </c>
      <c r="V26" s="144">
        <f t="shared" si="0"/>
        <v>1148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8"/>
      <c r="AI26" s="28"/>
      <c r="AJ26" s="57"/>
    </row>
    <row r="27" spans="1:37" s="46" customFormat="1" ht="18" hidden="1">
      <c r="A27" s="108">
        <v>24</v>
      </c>
      <c r="B27" s="101" t="s">
        <v>315</v>
      </c>
      <c r="C27" s="96" t="s">
        <v>316</v>
      </c>
      <c r="D27" s="96" t="s">
        <v>13</v>
      </c>
      <c r="E27" s="65">
        <v>1151</v>
      </c>
      <c r="F27" s="65"/>
      <c r="G27" s="111">
        <v>1157</v>
      </c>
      <c r="H27" s="111"/>
      <c r="I27" s="111">
        <v>1156</v>
      </c>
      <c r="J27" s="111"/>
      <c r="K27" s="111"/>
      <c r="L27" s="111"/>
      <c r="M27" s="111"/>
      <c r="N27" s="113">
        <v>1132</v>
      </c>
      <c r="O27" s="111"/>
      <c r="P27" s="111">
        <v>1145</v>
      </c>
      <c r="Q27" s="111"/>
      <c r="R27" s="111">
        <v>1132</v>
      </c>
      <c r="S27" s="65"/>
      <c r="T27" s="65"/>
      <c r="U27" s="102">
        <v>4590</v>
      </c>
      <c r="V27" s="144">
        <f t="shared" si="0"/>
        <v>1147.5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8"/>
      <c r="AI27" s="28"/>
      <c r="AJ27" s="57"/>
      <c r="AK27" s="45"/>
    </row>
    <row r="28" spans="1:37" s="46" customFormat="1" ht="18" hidden="1">
      <c r="A28" s="108">
        <v>25</v>
      </c>
      <c r="B28" s="77" t="s">
        <v>85</v>
      </c>
      <c r="C28" s="110" t="s">
        <v>86</v>
      </c>
      <c r="D28" s="110" t="s">
        <v>87</v>
      </c>
      <c r="E28" s="111">
        <v>1140</v>
      </c>
      <c r="F28" s="111"/>
      <c r="G28" s="111">
        <v>1148</v>
      </c>
      <c r="H28" s="111"/>
      <c r="I28" s="111"/>
      <c r="J28" s="111"/>
      <c r="K28" s="111"/>
      <c r="L28" s="111"/>
      <c r="M28" s="111"/>
      <c r="N28" s="111">
        <v>1155</v>
      </c>
      <c r="O28" s="111"/>
      <c r="P28" s="113">
        <v>1139</v>
      </c>
      <c r="Q28" s="111"/>
      <c r="R28" s="111">
        <v>1146</v>
      </c>
      <c r="S28" s="28"/>
      <c r="T28" s="28"/>
      <c r="U28" s="57">
        <v>4589</v>
      </c>
      <c r="V28" s="144">
        <f t="shared" si="0"/>
        <v>1147.25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/>
      <c r="AI28" s="28"/>
      <c r="AJ28" s="57"/>
      <c r="AK28" s="45"/>
    </row>
    <row r="29" spans="1:37" s="46" customFormat="1" ht="16.5" customHeight="1" hidden="1">
      <c r="A29" s="108">
        <v>26</v>
      </c>
      <c r="B29" s="98" t="s">
        <v>445</v>
      </c>
      <c r="C29" s="27" t="s">
        <v>446</v>
      </c>
      <c r="D29" s="27" t="s">
        <v>56</v>
      </c>
      <c r="E29" s="113">
        <v>1125</v>
      </c>
      <c r="F29" s="111"/>
      <c r="G29" s="111">
        <v>1145</v>
      </c>
      <c r="H29" s="111"/>
      <c r="I29" s="111"/>
      <c r="J29" s="111"/>
      <c r="K29" s="111"/>
      <c r="L29" s="111"/>
      <c r="M29" s="111"/>
      <c r="N29" s="111">
        <v>1155</v>
      </c>
      <c r="O29" s="111"/>
      <c r="P29" s="111">
        <v>1134</v>
      </c>
      <c r="Q29" s="111"/>
      <c r="R29" s="111">
        <v>1152</v>
      </c>
      <c r="S29" s="28"/>
      <c r="T29" s="28"/>
      <c r="U29" s="57">
        <v>4586</v>
      </c>
      <c r="V29" s="144">
        <f t="shared" si="0"/>
        <v>1146.5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8"/>
      <c r="AI29" s="28"/>
      <c r="AJ29" s="57"/>
      <c r="AK29" s="45"/>
    </row>
    <row r="30" spans="1:37" s="46" customFormat="1" ht="15" customHeight="1" hidden="1">
      <c r="A30" s="108">
        <v>27</v>
      </c>
      <c r="B30" s="77" t="s">
        <v>54</v>
      </c>
      <c r="C30" s="94" t="s">
        <v>55</v>
      </c>
      <c r="D30" s="94" t="s">
        <v>16</v>
      </c>
      <c r="E30" s="111">
        <v>1145</v>
      </c>
      <c r="F30" s="111"/>
      <c r="G30" s="113">
        <v>1132</v>
      </c>
      <c r="H30" s="111"/>
      <c r="I30" s="111"/>
      <c r="J30" s="111"/>
      <c r="K30" s="111"/>
      <c r="L30" s="111"/>
      <c r="M30" s="111"/>
      <c r="N30" s="111">
        <v>1148</v>
      </c>
      <c r="O30" s="111"/>
      <c r="P30" s="111">
        <v>1142</v>
      </c>
      <c r="Q30" s="111"/>
      <c r="R30" s="111">
        <v>1150</v>
      </c>
      <c r="S30" s="28"/>
      <c r="T30" s="28"/>
      <c r="U30" s="57">
        <v>4585</v>
      </c>
      <c r="V30" s="144">
        <f t="shared" si="0"/>
        <v>1146.25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28"/>
      <c r="AI30" s="28"/>
      <c r="AJ30" s="57"/>
      <c r="AK30" s="45"/>
    </row>
    <row r="31" spans="1:37" s="46" customFormat="1" ht="18" hidden="1">
      <c r="A31" s="108">
        <v>28</v>
      </c>
      <c r="B31" s="101" t="s">
        <v>342</v>
      </c>
      <c r="C31" s="96" t="s">
        <v>343</v>
      </c>
      <c r="D31" s="96" t="s">
        <v>33</v>
      </c>
      <c r="E31" s="113">
        <v>1138</v>
      </c>
      <c r="F31" s="111"/>
      <c r="G31" s="111">
        <v>1138</v>
      </c>
      <c r="H31" s="111"/>
      <c r="I31" s="111"/>
      <c r="J31" s="111"/>
      <c r="K31" s="111"/>
      <c r="L31" s="111"/>
      <c r="M31" s="111"/>
      <c r="N31" s="111">
        <v>1154</v>
      </c>
      <c r="O31" s="111"/>
      <c r="P31" s="111">
        <v>1146</v>
      </c>
      <c r="Q31" s="111"/>
      <c r="R31" s="111">
        <v>1143</v>
      </c>
      <c r="S31" s="65"/>
      <c r="T31" s="65"/>
      <c r="U31" s="102">
        <v>4581</v>
      </c>
      <c r="V31" s="144">
        <f t="shared" si="0"/>
        <v>1145.25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8"/>
      <c r="AI31" s="28"/>
      <c r="AJ31" s="57"/>
      <c r="AK31" s="45"/>
    </row>
    <row r="32" spans="1:37" s="46" customFormat="1" ht="18" hidden="1">
      <c r="A32" s="108">
        <v>29</v>
      </c>
      <c r="B32" s="98" t="s">
        <v>72</v>
      </c>
      <c r="C32" s="27" t="s">
        <v>73</v>
      </c>
      <c r="D32" s="27" t="s">
        <v>20</v>
      </c>
      <c r="E32" s="113">
        <v>1132</v>
      </c>
      <c r="F32" s="111"/>
      <c r="G32" s="111">
        <v>1133</v>
      </c>
      <c r="H32" s="111"/>
      <c r="I32" s="111"/>
      <c r="J32" s="111"/>
      <c r="K32" s="111"/>
      <c r="L32" s="111"/>
      <c r="M32" s="111"/>
      <c r="N32" s="111">
        <v>1152</v>
      </c>
      <c r="O32" s="111"/>
      <c r="P32" s="111">
        <v>1148</v>
      </c>
      <c r="Q32" s="111"/>
      <c r="R32" s="111">
        <v>1143</v>
      </c>
      <c r="S32" s="28"/>
      <c r="T32" s="28"/>
      <c r="U32" s="57">
        <v>4576</v>
      </c>
      <c r="V32" s="144">
        <f t="shared" si="0"/>
        <v>1144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8"/>
      <c r="AI32" s="28"/>
      <c r="AJ32" s="57"/>
      <c r="AK32" s="45"/>
    </row>
    <row r="33" spans="1:36" s="45" customFormat="1" ht="18" hidden="1">
      <c r="A33" s="108">
        <v>30</v>
      </c>
      <c r="B33" s="98" t="s">
        <v>587</v>
      </c>
      <c r="C33" s="27" t="s">
        <v>588</v>
      </c>
      <c r="D33" s="27" t="s">
        <v>13</v>
      </c>
      <c r="E33" s="111">
        <v>1142</v>
      </c>
      <c r="F33" s="111"/>
      <c r="G33" s="113">
        <v>1125</v>
      </c>
      <c r="H33" s="111"/>
      <c r="I33" s="111"/>
      <c r="J33" s="111"/>
      <c r="K33" s="111"/>
      <c r="L33" s="111"/>
      <c r="M33" s="111"/>
      <c r="N33" s="111">
        <v>1130</v>
      </c>
      <c r="O33" s="111"/>
      <c r="P33" s="111">
        <v>1152</v>
      </c>
      <c r="Q33" s="111"/>
      <c r="R33" s="111">
        <v>1143</v>
      </c>
      <c r="S33" s="28"/>
      <c r="T33" s="28"/>
      <c r="U33" s="57">
        <v>4567</v>
      </c>
      <c r="V33" s="144">
        <f t="shared" si="0"/>
        <v>1141.75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  <c r="AI33" s="28"/>
      <c r="AJ33" s="57"/>
    </row>
    <row r="34" spans="1:37" s="45" customFormat="1" ht="18" hidden="1">
      <c r="A34" s="108">
        <v>31</v>
      </c>
      <c r="B34" s="101" t="s">
        <v>466</v>
      </c>
      <c r="C34" s="96" t="s">
        <v>467</v>
      </c>
      <c r="D34" s="96" t="s">
        <v>13</v>
      </c>
      <c r="E34" s="111">
        <v>1145</v>
      </c>
      <c r="F34" s="111"/>
      <c r="G34" s="111">
        <v>1139</v>
      </c>
      <c r="H34" s="111"/>
      <c r="I34" s="111"/>
      <c r="J34" s="111"/>
      <c r="K34" s="111"/>
      <c r="L34" s="111"/>
      <c r="M34" s="111"/>
      <c r="N34" s="111">
        <v>1139</v>
      </c>
      <c r="O34" s="111"/>
      <c r="P34" s="113">
        <v>1126</v>
      </c>
      <c r="Q34" s="111"/>
      <c r="R34" s="111">
        <v>1137</v>
      </c>
      <c r="S34" s="65"/>
      <c r="T34" s="65"/>
      <c r="U34" s="102">
        <v>4560</v>
      </c>
      <c r="V34" s="144">
        <f t="shared" si="0"/>
        <v>1140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/>
      <c r="AI34" s="28"/>
      <c r="AJ34" s="57"/>
      <c r="AK34" s="46"/>
    </row>
    <row r="35" spans="1:37" s="45" customFormat="1" ht="18" hidden="1">
      <c r="A35" s="108">
        <v>32</v>
      </c>
      <c r="B35" s="98" t="s">
        <v>366</v>
      </c>
      <c r="C35" s="27" t="s">
        <v>216</v>
      </c>
      <c r="D35" s="27" t="s">
        <v>92</v>
      </c>
      <c r="E35" s="113">
        <v>1127</v>
      </c>
      <c r="F35" s="111"/>
      <c r="G35" s="111">
        <v>1136</v>
      </c>
      <c r="H35" s="111"/>
      <c r="I35" s="111"/>
      <c r="J35" s="111"/>
      <c r="K35" s="111"/>
      <c r="L35" s="111"/>
      <c r="M35" s="111"/>
      <c r="N35" s="111">
        <v>1130</v>
      </c>
      <c r="O35" s="111"/>
      <c r="P35" s="111">
        <v>1150</v>
      </c>
      <c r="Q35" s="111"/>
      <c r="R35" s="111">
        <v>1142</v>
      </c>
      <c r="S35" s="28"/>
      <c r="T35" s="28"/>
      <c r="U35" s="57">
        <v>4558</v>
      </c>
      <c r="V35" s="144">
        <f t="shared" si="0"/>
        <v>1139.5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  <c r="AI35" s="28"/>
      <c r="AJ35" s="57"/>
      <c r="AK35" s="46"/>
    </row>
    <row r="36" spans="1:36" s="45" customFormat="1" ht="18" hidden="1">
      <c r="A36" s="108">
        <v>33</v>
      </c>
      <c r="B36" s="98" t="s">
        <v>58</v>
      </c>
      <c r="C36" s="27" t="s">
        <v>59</v>
      </c>
      <c r="D36" s="27" t="s">
        <v>20</v>
      </c>
      <c r="E36" s="113">
        <v>1131</v>
      </c>
      <c r="F36" s="111"/>
      <c r="G36" s="111">
        <v>1133</v>
      </c>
      <c r="H36" s="111"/>
      <c r="I36" s="111"/>
      <c r="J36" s="111"/>
      <c r="K36" s="111"/>
      <c r="L36" s="111"/>
      <c r="M36" s="111"/>
      <c r="N36" s="111">
        <v>1141</v>
      </c>
      <c r="O36" s="111"/>
      <c r="P36" s="111">
        <v>1143</v>
      </c>
      <c r="Q36" s="111"/>
      <c r="R36" s="111">
        <v>1137</v>
      </c>
      <c r="S36" s="28"/>
      <c r="T36" s="28"/>
      <c r="U36" s="57">
        <v>4554</v>
      </c>
      <c r="V36" s="144">
        <f t="shared" si="0"/>
        <v>1138.5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8"/>
      <c r="AI36" s="28"/>
      <c r="AJ36" s="57"/>
    </row>
    <row r="37" spans="1:37" s="45" customFormat="1" ht="18" hidden="1">
      <c r="A37" s="108">
        <v>34</v>
      </c>
      <c r="B37" s="98" t="s">
        <v>559</v>
      </c>
      <c r="C37" s="110" t="s">
        <v>560</v>
      </c>
      <c r="D37" s="110" t="s">
        <v>92</v>
      </c>
      <c r="E37" s="113">
        <v>1108</v>
      </c>
      <c r="F37" s="111"/>
      <c r="G37" s="111">
        <v>1136</v>
      </c>
      <c r="H37" s="111"/>
      <c r="I37" s="111"/>
      <c r="J37" s="111"/>
      <c r="K37" s="111"/>
      <c r="L37" s="111"/>
      <c r="M37" s="111"/>
      <c r="N37" s="111">
        <v>1141</v>
      </c>
      <c r="O37" s="111"/>
      <c r="P37" s="111">
        <v>1127</v>
      </c>
      <c r="Q37" s="111"/>
      <c r="R37" s="111">
        <v>1146</v>
      </c>
      <c r="S37" s="28"/>
      <c r="T37" s="28"/>
      <c r="U37" s="57">
        <v>4550</v>
      </c>
      <c r="V37" s="144">
        <f t="shared" si="0"/>
        <v>1137.5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28"/>
      <c r="AJ37" s="57"/>
      <c r="AK37" s="46"/>
    </row>
    <row r="38" spans="1:37" s="45" customFormat="1" ht="18" hidden="1">
      <c r="A38" s="108">
        <v>35</v>
      </c>
      <c r="B38" s="103" t="s">
        <v>313</v>
      </c>
      <c r="C38" s="96" t="s">
        <v>314</v>
      </c>
      <c r="D38" s="96" t="s">
        <v>94</v>
      </c>
      <c r="E38" s="111">
        <v>1124</v>
      </c>
      <c r="F38" s="111"/>
      <c r="G38" s="113">
        <v>1122</v>
      </c>
      <c r="H38" s="111"/>
      <c r="I38" s="111"/>
      <c r="J38" s="111"/>
      <c r="K38" s="111"/>
      <c r="L38" s="111"/>
      <c r="M38" s="111"/>
      <c r="N38" s="111">
        <v>1142</v>
      </c>
      <c r="O38" s="111"/>
      <c r="P38" s="111">
        <v>1130</v>
      </c>
      <c r="Q38" s="111"/>
      <c r="R38" s="111">
        <v>1146</v>
      </c>
      <c r="S38" s="65"/>
      <c r="T38" s="65"/>
      <c r="U38" s="102">
        <v>4542</v>
      </c>
      <c r="V38" s="144">
        <f t="shared" si="0"/>
        <v>1135.5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8"/>
      <c r="AI38" s="28"/>
      <c r="AJ38" s="57"/>
      <c r="AK38" s="46"/>
    </row>
    <row r="39" spans="1:37" s="45" customFormat="1" ht="27" hidden="1">
      <c r="A39" s="108">
        <v>36</v>
      </c>
      <c r="B39" s="99" t="s">
        <v>350</v>
      </c>
      <c r="C39" s="59" t="s">
        <v>338</v>
      </c>
      <c r="D39" s="59" t="s">
        <v>82</v>
      </c>
      <c r="E39" s="112">
        <v>1127</v>
      </c>
      <c r="F39" s="112"/>
      <c r="G39" s="112">
        <v>1137</v>
      </c>
      <c r="H39" s="112"/>
      <c r="I39" s="112"/>
      <c r="J39" s="112"/>
      <c r="K39" s="112"/>
      <c r="L39" s="112"/>
      <c r="M39" s="112"/>
      <c r="N39" s="112">
        <v>1143</v>
      </c>
      <c r="O39" s="112"/>
      <c r="P39" s="114">
        <v>1116</v>
      </c>
      <c r="Q39" s="112"/>
      <c r="R39" s="112">
        <v>1134</v>
      </c>
      <c r="S39" s="57"/>
      <c r="T39" s="57"/>
      <c r="U39" s="57">
        <v>4541</v>
      </c>
      <c r="V39" s="144">
        <f t="shared" si="0"/>
        <v>1135.25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60"/>
      <c r="AI39" s="57"/>
      <c r="AJ39" s="57"/>
      <c r="AK39" s="46"/>
    </row>
    <row r="40" spans="1:36" s="45" customFormat="1" ht="18" hidden="1">
      <c r="A40" s="108">
        <v>37</v>
      </c>
      <c r="B40" s="77" t="s">
        <v>347</v>
      </c>
      <c r="C40" s="110" t="s">
        <v>348</v>
      </c>
      <c r="D40" s="110" t="s">
        <v>33</v>
      </c>
      <c r="E40" s="111">
        <v>1134</v>
      </c>
      <c r="F40" s="111"/>
      <c r="G40" s="111">
        <v>1132</v>
      </c>
      <c r="H40" s="111"/>
      <c r="I40" s="111"/>
      <c r="J40" s="111"/>
      <c r="K40" s="111"/>
      <c r="L40" s="111"/>
      <c r="M40" s="111"/>
      <c r="N40" s="111">
        <v>1140</v>
      </c>
      <c r="O40" s="111"/>
      <c r="P40" s="111">
        <v>1134</v>
      </c>
      <c r="Q40" s="111"/>
      <c r="R40" s="113">
        <v>1125</v>
      </c>
      <c r="S40" s="28"/>
      <c r="T40" s="28"/>
      <c r="U40" s="57">
        <v>4540</v>
      </c>
      <c r="V40" s="144">
        <f t="shared" si="0"/>
        <v>1135</v>
      </c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8"/>
      <c r="AI40" s="28"/>
      <c r="AJ40" s="57"/>
    </row>
    <row r="41" spans="1:36" s="45" customFormat="1" ht="18" hidden="1">
      <c r="A41" s="108">
        <v>38</v>
      </c>
      <c r="B41" s="77" t="s">
        <v>149</v>
      </c>
      <c r="C41" s="110" t="s">
        <v>150</v>
      </c>
      <c r="D41" s="110" t="s">
        <v>9</v>
      </c>
      <c r="E41" s="113">
        <v>1100</v>
      </c>
      <c r="F41" s="111"/>
      <c r="G41" s="111">
        <v>1117</v>
      </c>
      <c r="H41" s="111"/>
      <c r="I41" s="111"/>
      <c r="J41" s="111"/>
      <c r="K41" s="111"/>
      <c r="L41" s="111"/>
      <c r="M41" s="111"/>
      <c r="N41" s="111">
        <v>1146</v>
      </c>
      <c r="O41" s="111"/>
      <c r="P41" s="111">
        <v>1134</v>
      </c>
      <c r="Q41" s="111"/>
      <c r="R41" s="111">
        <v>1142</v>
      </c>
      <c r="S41" s="28"/>
      <c r="T41" s="28"/>
      <c r="U41" s="57">
        <v>4539</v>
      </c>
      <c r="V41" s="144">
        <f t="shared" si="0"/>
        <v>1134.75</v>
      </c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28"/>
      <c r="AI41" s="28"/>
      <c r="AJ41" s="57"/>
    </row>
    <row r="42" spans="1:36" s="45" customFormat="1" ht="18" hidden="1">
      <c r="A42" s="108">
        <v>39</v>
      </c>
      <c r="B42" s="77" t="s">
        <v>272</v>
      </c>
      <c r="C42" s="109" t="s">
        <v>48</v>
      </c>
      <c r="D42" s="109" t="s">
        <v>20</v>
      </c>
      <c r="E42" s="111">
        <v>1131</v>
      </c>
      <c r="F42" s="111"/>
      <c r="G42" s="111">
        <v>1132</v>
      </c>
      <c r="H42" s="111"/>
      <c r="I42" s="111"/>
      <c r="J42" s="111"/>
      <c r="K42" s="111"/>
      <c r="L42" s="111"/>
      <c r="M42" s="111"/>
      <c r="N42" s="113">
        <v>1118</v>
      </c>
      <c r="O42" s="111"/>
      <c r="P42" s="111">
        <v>1143</v>
      </c>
      <c r="Q42" s="111"/>
      <c r="R42" s="111">
        <v>1133</v>
      </c>
      <c r="S42" s="28"/>
      <c r="T42" s="28"/>
      <c r="U42" s="57">
        <v>4539</v>
      </c>
      <c r="V42" s="144">
        <f t="shared" si="0"/>
        <v>1134.75</v>
      </c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28"/>
      <c r="AI42" s="28"/>
      <c r="AJ42" s="57"/>
    </row>
    <row r="43" spans="1:36" s="45" customFormat="1" ht="18" hidden="1">
      <c r="A43" s="108">
        <v>40</v>
      </c>
      <c r="B43" s="78" t="s">
        <v>84</v>
      </c>
      <c r="C43" s="109" t="s">
        <v>69</v>
      </c>
      <c r="D43" s="109" t="s">
        <v>8</v>
      </c>
      <c r="E43" s="111">
        <v>1131</v>
      </c>
      <c r="F43" s="111"/>
      <c r="G43" s="111">
        <v>1138</v>
      </c>
      <c r="H43" s="111"/>
      <c r="I43" s="111"/>
      <c r="J43" s="111"/>
      <c r="K43" s="111"/>
      <c r="L43" s="111"/>
      <c r="M43" s="111"/>
      <c r="N43" s="111">
        <v>1145</v>
      </c>
      <c r="O43" s="111"/>
      <c r="P43" s="111">
        <v>1121</v>
      </c>
      <c r="Q43" s="111"/>
      <c r="R43" s="113">
        <v>0</v>
      </c>
      <c r="S43" s="28"/>
      <c r="T43" s="28"/>
      <c r="U43" s="57">
        <v>4535</v>
      </c>
      <c r="V43" s="144">
        <f t="shared" si="0"/>
        <v>1133.75</v>
      </c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  <c r="AI43" s="28"/>
      <c r="AJ43" s="57"/>
    </row>
  </sheetData>
  <sheetProtection/>
  <mergeCells count="1">
    <mergeCell ref="A1:AJ1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46"/>
  <sheetViews>
    <sheetView zoomScale="115" zoomScaleNormal="115" zoomScalePageLayoutView="0" workbookViewId="0" topLeftCell="A1">
      <selection activeCell="AT7" sqref="AT7"/>
    </sheetView>
  </sheetViews>
  <sheetFormatPr defaultColWidth="9.140625" defaultRowHeight="15"/>
  <cols>
    <col min="1" max="1" width="5.28125" style="76" bestFit="1" customWidth="1"/>
    <col min="2" max="2" width="36.57421875" style="72" bestFit="1" customWidth="1"/>
    <col min="3" max="3" width="10.28125" style="72" bestFit="1" customWidth="1"/>
    <col min="4" max="4" width="9.00390625" style="72" bestFit="1" customWidth="1"/>
    <col min="5" max="5" width="7.57421875" style="74" hidden="1" customWidth="1"/>
    <col min="6" max="6" width="4.421875" style="74" hidden="1" customWidth="1"/>
    <col min="7" max="7" width="7.57421875" style="74" hidden="1" customWidth="1"/>
    <col min="8" max="8" width="4.421875" style="74" hidden="1" customWidth="1"/>
    <col min="9" max="9" width="11.8515625" style="74" hidden="1" customWidth="1"/>
    <col min="10" max="10" width="4.421875" style="74" hidden="1" customWidth="1"/>
    <col min="11" max="11" width="6.7109375" style="74" hidden="1" customWidth="1"/>
    <col min="12" max="12" width="4.421875" style="74" hidden="1" customWidth="1"/>
    <col min="13" max="14" width="6.421875" style="74" hidden="1" customWidth="1"/>
    <col min="15" max="15" width="10.7109375" style="74" hidden="1" customWidth="1"/>
    <col min="16" max="16" width="4.421875" style="74" hidden="1" customWidth="1"/>
    <col min="17" max="17" width="8.421875" style="74" hidden="1" customWidth="1"/>
    <col min="18" max="18" width="8.7109375" style="74" hidden="1" customWidth="1"/>
    <col min="19" max="19" width="7.57421875" style="74" hidden="1" customWidth="1"/>
    <col min="20" max="20" width="4.421875" style="74" hidden="1" customWidth="1"/>
    <col min="21" max="21" width="6.57421875" style="74" hidden="1" customWidth="1"/>
    <col min="22" max="22" width="4.421875" style="74" hidden="1" customWidth="1"/>
    <col min="23" max="23" width="9.8515625" style="74" hidden="1" customWidth="1"/>
    <col min="24" max="24" width="10.7109375" style="74" hidden="1" customWidth="1"/>
    <col min="25" max="25" width="15.140625" style="74" hidden="1" customWidth="1"/>
    <col min="26" max="27" width="13.8515625" style="74" hidden="1" customWidth="1"/>
    <col min="28" max="28" width="9.7109375" style="75" hidden="1" customWidth="1"/>
    <col min="29" max="29" width="9.140625" style="163" hidden="1" customWidth="1"/>
    <col min="30" max="30" width="10.57421875" style="75" customWidth="1"/>
    <col min="31" max="31" width="10.7109375" style="75" customWidth="1"/>
    <col min="32" max="32" width="4.421875" style="75" bestFit="1" customWidth="1"/>
    <col min="33" max="33" width="12.00390625" style="75" customWidth="1"/>
    <col min="34" max="34" width="4.421875" style="75" bestFit="1" customWidth="1"/>
    <col min="35" max="35" width="13.00390625" style="75" customWidth="1"/>
    <col min="36" max="36" width="4.421875" style="75" bestFit="1" customWidth="1"/>
    <col min="37" max="37" width="10.28125" style="75" customWidth="1"/>
    <col min="38" max="38" width="4.421875" style="75" customWidth="1"/>
    <col min="39" max="39" width="7.7109375" style="75" customWidth="1"/>
    <col min="40" max="40" width="8.140625" style="75" customWidth="1"/>
    <col min="41" max="41" width="5.28125" style="76" bestFit="1" customWidth="1"/>
    <col min="42" max="42" width="7.00390625" style="76" customWidth="1"/>
    <col min="43" max="43" width="4.421875" style="76" bestFit="1" customWidth="1"/>
    <col min="44" max="44" width="6.7109375" style="72" bestFit="1" customWidth="1"/>
    <col min="45" max="98" width="8.8515625" style="76" customWidth="1"/>
    <col min="99" max="16384" width="8.8515625" style="72" customWidth="1"/>
  </cols>
  <sheetData>
    <row r="1" spans="1:44" ht="35.25">
      <c r="A1" s="175" t="s">
        <v>594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</row>
    <row r="2" spans="1:44" ht="12.75">
      <c r="A2" s="71"/>
      <c r="B2" s="31" t="s">
        <v>562</v>
      </c>
      <c r="C2" s="71"/>
      <c r="D2" s="7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98" s="79" customFormat="1" ht="54.75">
      <c r="A3" s="36" t="s">
        <v>0</v>
      </c>
      <c r="B3" s="50" t="s">
        <v>1</v>
      </c>
      <c r="C3" s="36" t="s">
        <v>2</v>
      </c>
      <c r="D3" s="36" t="s">
        <v>3</v>
      </c>
      <c r="E3" s="52" t="s">
        <v>583</v>
      </c>
      <c r="F3" s="52" t="s">
        <v>479</v>
      </c>
      <c r="G3" s="52" t="s">
        <v>586</v>
      </c>
      <c r="H3" s="52" t="s">
        <v>482</v>
      </c>
      <c r="I3" s="81" t="s">
        <v>591</v>
      </c>
      <c r="J3" s="81" t="s">
        <v>482</v>
      </c>
      <c r="K3" s="52" t="s">
        <v>592</v>
      </c>
      <c r="L3" s="52" t="s">
        <v>482</v>
      </c>
      <c r="M3" s="52" t="s">
        <v>601</v>
      </c>
      <c r="N3" s="52" t="s">
        <v>479</v>
      </c>
      <c r="O3" s="52" t="s">
        <v>593</v>
      </c>
      <c r="P3" s="52" t="s">
        <v>479</v>
      </c>
      <c r="Q3" s="81" t="s">
        <v>599</v>
      </c>
      <c r="R3" s="81" t="s">
        <v>600</v>
      </c>
      <c r="S3" s="81" t="s">
        <v>602</v>
      </c>
      <c r="T3" s="81" t="s">
        <v>479</v>
      </c>
      <c r="U3" s="81" t="s">
        <v>603</v>
      </c>
      <c r="V3" s="81" t="s">
        <v>479</v>
      </c>
      <c r="W3" s="81" t="s">
        <v>616</v>
      </c>
      <c r="X3" s="81" t="s">
        <v>615</v>
      </c>
      <c r="Y3" s="81" t="s">
        <v>624</v>
      </c>
      <c r="Z3" s="81" t="s">
        <v>618</v>
      </c>
      <c r="AA3" s="81" t="s">
        <v>632</v>
      </c>
      <c r="AB3" s="162" t="s">
        <v>481</v>
      </c>
      <c r="AC3" s="162" t="s">
        <v>5</v>
      </c>
      <c r="AD3" s="143" t="s">
        <v>641</v>
      </c>
      <c r="AE3" s="143" t="s">
        <v>638</v>
      </c>
      <c r="AF3" s="52" t="s">
        <v>479</v>
      </c>
      <c r="AG3" s="143" t="s">
        <v>640</v>
      </c>
      <c r="AH3" s="143" t="s">
        <v>482</v>
      </c>
      <c r="AI3" s="143" t="s">
        <v>646</v>
      </c>
      <c r="AJ3" s="143" t="s">
        <v>482</v>
      </c>
      <c r="AK3" s="143" t="s">
        <v>650</v>
      </c>
      <c r="AL3" s="143" t="s">
        <v>479</v>
      </c>
      <c r="AM3" s="161" t="s">
        <v>481</v>
      </c>
      <c r="AN3" s="161" t="s">
        <v>5</v>
      </c>
      <c r="AO3" s="52" t="s">
        <v>120</v>
      </c>
      <c r="AP3" s="52" t="s">
        <v>546</v>
      </c>
      <c r="AQ3" s="52" t="s">
        <v>6</v>
      </c>
      <c r="AR3" s="162" t="s">
        <v>7</v>
      </c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</row>
    <row r="4" spans="1:44" ht="12.75">
      <c r="A4" s="71">
        <f>ROW(A1)</f>
        <v>1</v>
      </c>
      <c r="B4" s="68" t="s">
        <v>460</v>
      </c>
      <c r="C4" s="25" t="s">
        <v>369</v>
      </c>
      <c r="D4" s="25" t="s">
        <v>23</v>
      </c>
      <c r="E4" s="24">
        <v>626.7</v>
      </c>
      <c r="F4" s="24"/>
      <c r="G4" s="24">
        <v>625.7</v>
      </c>
      <c r="H4" s="24"/>
      <c r="I4" s="24">
        <v>626.8</v>
      </c>
      <c r="J4" s="86"/>
      <c r="K4" s="86">
        <v>627.1</v>
      </c>
      <c r="L4" s="86">
        <v>2</v>
      </c>
      <c r="M4" s="86"/>
      <c r="N4" s="86"/>
      <c r="O4" s="86">
        <v>628.6</v>
      </c>
      <c r="P4" s="86">
        <v>2</v>
      </c>
      <c r="Q4" s="86">
        <v>628.4</v>
      </c>
      <c r="R4" s="86">
        <v>633.9</v>
      </c>
      <c r="S4" s="87"/>
      <c r="T4" s="87"/>
      <c r="U4" s="87"/>
      <c r="V4" s="87"/>
      <c r="W4" s="87"/>
      <c r="X4" s="87"/>
      <c r="Y4" s="87"/>
      <c r="Z4" s="87"/>
      <c r="AA4" s="85">
        <v>626.1</v>
      </c>
      <c r="AB4" s="26">
        <v>2522</v>
      </c>
      <c r="AC4" s="26">
        <f aca="true" t="shared" si="0" ref="AC4:AC46">AVERAGE(AB4/4)</f>
        <v>630.5</v>
      </c>
      <c r="AD4" s="151">
        <v>630.5</v>
      </c>
      <c r="AE4" s="85">
        <v>625.3</v>
      </c>
      <c r="AF4" s="151"/>
      <c r="AG4" s="151">
        <v>628.7</v>
      </c>
      <c r="AH4" s="151">
        <v>1</v>
      </c>
      <c r="AI4" s="151">
        <v>627.2</v>
      </c>
      <c r="AJ4" s="151"/>
      <c r="AK4" s="151">
        <v>629.7</v>
      </c>
      <c r="AL4" s="151">
        <v>1</v>
      </c>
      <c r="AM4" s="26">
        <v>2518.1</v>
      </c>
      <c r="AN4" s="26">
        <f aca="true" t="shared" si="1" ref="AN4:AN34">AVERAGE(AM4/4)</f>
        <v>629.525</v>
      </c>
      <c r="AO4" s="24"/>
      <c r="AP4" s="24">
        <v>2</v>
      </c>
      <c r="AQ4" s="24">
        <v>2</v>
      </c>
      <c r="AR4" s="26">
        <f aca="true" t="shared" si="2" ref="AR4:AR34">SUM(AN4:AQ4)</f>
        <v>633.525</v>
      </c>
    </row>
    <row r="5" spans="1:44" ht="12.75">
      <c r="A5" s="71">
        <f aca="true" t="shared" si="3" ref="A5:A46">ROW(A2)</f>
        <v>2</v>
      </c>
      <c r="B5" s="31" t="s">
        <v>51</v>
      </c>
      <c r="C5" s="71" t="s">
        <v>52</v>
      </c>
      <c r="D5" s="71" t="s">
        <v>8</v>
      </c>
      <c r="E5" s="24">
        <v>622.2</v>
      </c>
      <c r="F5" s="24"/>
      <c r="G5" s="24">
        <v>622.3</v>
      </c>
      <c r="H5" s="24"/>
      <c r="I5" s="24"/>
      <c r="J5" s="24"/>
      <c r="K5" s="24"/>
      <c r="L5" s="24"/>
      <c r="M5" s="24"/>
      <c r="N5" s="24"/>
      <c r="O5" s="87">
        <v>628.8</v>
      </c>
      <c r="P5" s="87">
        <v>0.1</v>
      </c>
      <c r="Q5" s="87"/>
      <c r="R5" s="87"/>
      <c r="S5" s="87">
        <v>626</v>
      </c>
      <c r="T5" s="87"/>
      <c r="U5" s="85">
        <v>623.4</v>
      </c>
      <c r="V5" s="87"/>
      <c r="W5" s="87">
        <v>627.7</v>
      </c>
      <c r="X5" s="87">
        <v>627.6</v>
      </c>
      <c r="Y5" s="87"/>
      <c r="Z5" s="87"/>
      <c r="AA5" s="87"/>
      <c r="AB5" s="26">
        <v>2510.2</v>
      </c>
      <c r="AC5" s="26">
        <f t="shared" si="0"/>
        <v>627.55</v>
      </c>
      <c r="AD5" s="151">
        <v>627.55</v>
      </c>
      <c r="AE5" s="151">
        <v>629.6</v>
      </c>
      <c r="AF5" s="151">
        <v>0.5</v>
      </c>
      <c r="AG5" s="151">
        <v>632.1</v>
      </c>
      <c r="AH5" s="151"/>
      <c r="AI5" s="151">
        <v>631.5</v>
      </c>
      <c r="AJ5" s="151">
        <v>0.75</v>
      </c>
      <c r="AK5" s="85">
        <v>624.9</v>
      </c>
      <c r="AL5" s="24"/>
      <c r="AM5" s="26">
        <v>2522</v>
      </c>
      <c r="AN5" s="26">
        <f t="shared" si="1"/>
        <v>630.5</v>
      </c>
      <c r="AO5" s="24"/>
      <c r="AP5" s="24"/>
      <c r="AQ5" s="24"/>
      <c r="AR5" s="26">
        <f t="shared" si="2"/>
        <v>630.5</v>
      </c>
    </row>
    <row r="6" spans="1:98" s="73" customFormat="1" ht="12.75">
      <c r="A6" s="71">
        <f t="shared" si="3"/>
        <v>3</v>
      </c>
      <c r="B6" s="31" t="s">
        <v>27</v>
      </c>
      <c r="C6" s="71" t="s">
        <v>28</v>
      </c>
      <c r="D6" s="71" t="s">
        <v>29</v>
      </c>
      <c r="E6" s="24">
        <v>626.6</v>
      </c>
      <c r="F6" s="24"/>
      <c r="G6" s="24">
        <v>628.4</v>
      </c>
      <c r="H6" s="24">
        <v>0.25</v>
      </c>
      <c r="I6" s="85">
        <v>626.8</v>
      </c>
      <c r="J6" s="85">
        <v>0.75</v>
      </c>
      <c r="K6" s="86"/>
      <c r="L6" s="86"/>
      <c r="M6" s="86"/>
      <c r="N6" s="86"/>
      <c r="O6" s="86">
        <v>628.1</v>
      </c>
      <c r="P6" s="86">
        <v>0.5</v>
      </c>
      <c r="Q6" s="86">
        <v>629.4</v>
      </c>
      <c r="R6" s="86">
        <v>628.8</v>
      </c>
      <c r="S6" s="87"/>
      <c r="T6" s="87"/>
      <c r="U6" s="87"/>
      <c r="V6" s="87"/>
      <c r="W6" s="87"/>
      <c r="X6" s="87"/>
      <c r="Y6" s="87"/>
      <c r="Z6" s="87"/>
      <c r="AA6" s="87">
        <v>631.1</v>
      </c>
      <c r="AB6" s="26">
        <v>2517.9</v>
      </c>
      <c r="AC6" s="26">
        <f t="shared" si="0"/>
        <v>629.475</v>
      </c>
      <c r="AD6" s="151">
        <v>629.48</v>
      </c>
      <c r="AE6" s="151">
        <v>625.6</v>
      </c>
      <c r="AF6" s="151"/>
      <c r="AG6" s="151">
        <v>625.8</v>
      </c>
      <c r="AH6" s="151"/>
      <c r="AI6" s="151">
        <v>629.2</v>
      </c>
      <c r="AJ6" s="151"/>
      <c r="AK6" s="85">
        <v>625.5</v>
      </c>
      <c r="AL6" s="24"/>
      <c r="AM6" s="26">
        <v>2510.08</v>
      </c>
      <c r="AN6" s="26">
        <f t="shared" si="1"/>
        <v>627.52</v>
      </c>
      <c r="AO6" s="24">
        <v>0.5</v>
      </c>
      <c r="AP6" s="24">
        <v>2</v>
      </c>
      <c r="AQ6" s="24"/>
      <c r="AR6" s="26">
        <f t="shared" si="2"/>
        <v>630.02</v>
      </c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</row>
    <row r="7" spans="1:98" s="73" customFormat="1" ht="12.75">
      <c r="A7" s="71">
        <f t="shared" si="3"/>
        <v>4</v>
      </c>
      <c r="B7" s="31" t="s">
        <v>464</v>
      </c>
      <c r="C7" s="71" t="s">
        <v>182</v>
      </c>
      <c r="D7" s="71" t="s">
        <v>9</v>
      </c>
      <c r="E7" s="24">
        <v>631.8</v>
      </c>
      <c r="F7" s="24">
        <v>1</v>
      </c>
      <c r="G7" s="86">
        <v>630.2</v>
      </c>
      <c r="H7" s="86">
        <v>0.5</v>
      </c>
      <c r="I7" s="86"/>
      <c r="J7" s="86"/>
      <c r="K7" s="86"/>
      <c r="L7" s="86"/>
      <c r="M7" s="86">
        <v>627</v>
      </c>
      <c r="N7" s="86">
        <v>1</v>
      </c>
      <c r="O7" s="85">
        <v>625.7</v>
      </c>
      <c r="P7" s="86"/>
      <c r="Q7" s="86"/>
      <c r="R7" s="86"/>
      <c r="S7" s="86">
        <v>630.5</v>
      </c>
      <c r="T7" s="86">
        <v>0.1</v>
      </c>
      <c r="U7" s="87"/>
      <c r="V7" s="87"/>
      <c r="W7" s="87"/>
      <c r="X7" s="87"/>
      <c r="Y7" s="87"/>
      <c r="Z7" s="87"/>
      <c r="AA7" s="87">
        <v>628.8</v>
      </c>
      <c r="AB7" s="26">
        <v>2518.1</v>
      </c>
      <c r="AC7" s="26">
        <f t="shared" si="0"/>
        <v>629.525</v>
      </c>
      <c r="AD7" s="151">
        <v>629.53</v>
      </c>
      <c r="AE7" s="151">
        <v>629</v>
      </c>
      <c r="AF7" s="151"/>
      <c r="AG7" s="151">
        <v>630.7</v>
      </c>
      <c r="AH7" s="151"/>
      <c r="AI7" s="151">
        <v>629.6</v>
      </c>
      <c r="AJ7" s="151">
        <v>1</v>
      </c>
      <c r="AK7" s="85">
        <v>624</v>
      </c>
      <c r="AL7" s="24"/>
      <c r="AM7" s="26">
        <v>2519.83</v>
      </c>
      <c r="AN7" s="26">
        <f t="shared" si="1"/>
        <v>629.9575</v>
      </c>
      <c r="AO7" s="24"/>
      <c r="AP7" s="24"/>
      <c r="AQ7" s="24"/>
      <c r="AR7" s="26">
        <f t="shared" si="2"/>
        <v>629.9575</v>
      </c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</row>
    <row r="8" spans="1:44" ht="12.75">
      <c r="A8" s="71">
        <f t="shared" si="3"/>
        <v>5</v>
      </c>
      <c r="B8" s="68" t="s">
        <v>480</v>
      </c>
      <c r="C8" s="25" t="s">
        <v>408</v>
      </c>
      <c r="D8" s="25" t="s">
        <v>33</v>
      </c>
      <c r="E8" s="86">
        <v>624.8</v>
      </c>
      <c r="F8" s="86"/>
      <c r="G8" s="86"/>
      <c r="H8" s="86"/>
      <c r="I8" s="86"/>
      <c r="J8" s="86"/>
      <c r="K8" s="86"/>
      <c r="L8" s="86"/>
      <c r="M8" s="86"/>
      <c r="N8" s="86"/>
      <c r="O8" s="86">
        <v>628.2</v>
      </c>
      <c r="P8" s="86">
        <v>1</v>
      </c>
      <c r="Q8" s="86"/>
      <c r="R8" s="86"/>
      <c r="S8" s="86">
        <v>625.2</v>
      </c>
      <c r="T8" s="86"/>
      <c r="U8" s="86">
        <v>632.4</v>
      </c>
      <c r="V8" s="24"/>
      <c r="W8" s="24"/>
      <c r="X8" s="24"/>
      <c r="Y8" s="24"/>
      <c r="Z8" s="24"/>
      <c r="AA8" s="24"/>
      <c r="AB8" s="26">
        <v>2511.6</v>
      </c>
      <c r="AC8" s="26">
        <f t="shared" si="0"/>
        <v>627.9</v>
      </c>
      <c r="AD8" s="85">
        <v>627.9</v>
      </c>
      <c r="AE8" s="151">
        <v>629.4</v>
      </c>
      <c r="AF8" s="151">
        <v>0.75</v>
      </c>
      <c r="AG8" s="151">
        <v>630.3</v>
      </c>
      <c r="AH8" s="151"/>
      <c r="AI8" s="151">
        <v>629.9</v>
      </c>
      <c r="AJ8" s="151"/>
      <c r="AK8" s="151">
        <v>628.7</v>
      </c>
      <c r="AL8" s="151">
        <v>0.75</v>
      </c>
      <c r="AM8" s="26">
        <v>2519.8</v>
      </c>
      <c r="AN8" s="26">
        <f t="shared" si="1"/>
        <v>629.95</v>
      </c>
      <c r="AO8" s="24"/>
      <c r="AP8" s="24"/>
      <c r="AQ8" s="24"/>
      <c r="AR8" s="26">
        <f t="shared" si="2"/>
        <v>629.95</v>
      </c>
    </row>
    <row r="9" spans="1:98" s="73" customFormat="1" ht="12.75">
      <c r="A9" s="71">
        <f t="shared" si="3"/>
        <v>6</v>
      </c>
      <c r="B9" s="68" t="s">
        <v>67</v>
      </c>
      <c r="C9" s="25" t="s">
        <v>354</v>
      </c>
      <c r="D9" s="25" t="s">
        <v>56</v>
      </c>
      <c r="E9" s="24">
        <v>625.4</v>
      </c>
      <c r="F9" s="24"/>
      <c r="G9" s="86">
        <v>624.7</v>
      </c>
      <c r="H9" s="86"/>
      <c r="I9" s="86">
        <v>625.6</v>
      </c>
      <c r="J9" s="86"/>
      <c r="K9" s="86"/>
      <c r="L9" s="86"/>
      <c r="M9" s="86"/>
      <c r="N9" s="86"/>
      <c r="O9" s="86">
        <v>627</v>
      </c>
      <c r="P9" s="86"/>
      <c r="Q9" s="86"/>
      <c r="R9" s="86"/>
      <c r="S9" s="85">
        <v>623.3</v>
      </c>
      <c r="T9" s="86"/>
      <c r="U9" s="86">
        <v>628.8</v>
      </c>
      <c r="V9" s="86">
        <v>0.5</v>
      </c>
      <c r="W9" s="86"/>
      <c r="X9" s="86"/>
      <c r="Y9" s="86"/>
      <c r="Z9" s="86"/>
      <c r="AA9" s="86"/>
      <c r="AB9" s="26">
        <v>2506.6</v>
      </c>
      <c r="AC9" s="26">
        <f t="shared" si="0"/>
        <v>626.65</v>
      </c>
      <c r="AD9" s="85">
        <v>626.65</v>
      </c>
      <c r="AE9" s="151">
        <v>628.8</v>
      </c>
      <c r="AF9" s="151"/>
      <c r="AG9" s="151">
        <v>630</v>
      </c>
      <c r="AH9" s="151"/>
      <c r="AI9" s="151">
        <v>628.1</v>
      </c>
      <c r="AJ9" s="151">
        <v>0.5</v>
      </c>
      <c r="AK9" s="151">
        <v>630.3</v>
      </c>
      <c r="AL9" s="24"/>
      <c r="AM9" s="26">
        <v>2517.7</v>
      </c>
      <c r="AN9" s="26">
        <f t="shared" si="1"/>
        <v>629.425</v>
      </c>
      <c r="AO9" s="24"/>
      <c r="AP9" s="24"/>
      <c r="AQ9" s="24"/>
      <c r="AR9" s="26">
        <f t="shared" si="2"/>
        <v>629.425</v>
      </c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</row>
    <row r="10" spans="1:98" s="73" customFormat="1" ht="12.75">
      <c r="A10" s="71">
        <f t="shared" si="3"/>
        <v>7</v>
      </c>
      <c r="B10" s="68" t="s">
        <v>37</v>
      </c>
      <c r="C10" s="25" t="s">
        <v>38</v>
      </c>
      <c r="D10" s="25" t="s">
        <v>39</v>
      </c>
      <c r="E10" s="24">
        <v>625.2</v>
      </c>
      <c r="F10" s="24"/>
      <c r="G10" s="87">
        <v>622.5</v>
      </c>
      <c r="H10" s="87"/>
      <c r="I10" s="85">
        <v>622.5</v>
      </c>
      <c r="J10" s="87"/>
      <c r="K10" s="87"/>
      <c r="L10" s="87"/>
      <c r="M10" s="87"/>
      <c r="N10" s="87"/>
      <c r="O10" s="87">
        <v>627.2</v>
      </c>
      <c r="P10" s="87"/>
      <c r="Q10" s="87"/>
      <c r="R10" s="87"/>
      <c r="S10" s="87">
        <v>630.7</v>
      </c>
      <c r="T10" s="87"/>
      <c r="U10" s="87">
        <v>627.8</v>
      </c>
      <c r="V10" s="24"/>
      <c r="W10" s="24"/>
      <c r="X10" s="24"/>
      <c r="Y10" s="24"/>
      <c r="Z10" s="24"/>
      <c r="AA10" s="24"/>
      <c r="AB10" s="26">
        <v>2508.2</v>
      </c>
      <c r="AC10" s="26">
        <f t="shared" si="0"/>
        <v>627.05</v>
      </c>
      <c r="AD10" s="151">
        <v>627.05</v>
      </c>
      <c r="AE10" s="151">
        <v>628.4</v>
      </c>
      <c r="AF10" s="151">
        <v>1</v>
      </c>
      <c r="AG10" s="151">
        <v>630.8</v>
      </c>
      <c r="AH10" s="151">
        <v>0.5</v>
      </c>
      <c r="AI10" s="85">
        <v>626.2</v>
      </c>
      <c r="AJ10" s="151"/>
      <c r="AK10" s="151">
        <v>627.8</v>
      </c>
      <c r="AL10" s="24"/>
      <c r="AM10" s="26">
        <v>2515.55</v>
      </c>
      <c r="AN10" s="26">
        <f t="shared" si="1"/>
        <v>628.8875</v>
      </c>
      <c r="AO10" s="24"/>
      <c r="AP10" s="24"/>
      <c r="AQ10" s="24"/>
      <c r="AR10" s="26">
        <f t="shared" si="2"/>
        <v>628.8875</v>
      </c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</row>
    <row r="11" spans="1:44" ht="12.75">
      <c r="A11" s="71">
        <f t="shared" si="3"/>
        <v>8</v>
      </c>
      <c r="B11" s="68" t="s">
        <v>352</v>
      </c>
      <c r="C11" s="25" t="s">
        <v>353</v>
      </c>
      <c r="D11" s="25" t="s">
        <v>20</v>
      </c>
      <c r="E11" s="24">
        <v>625.3</v>
      </c>
      <c r="F11" s="24"/>
      <c r="G11" s="24">
        <v>619</v>
      </c>
      <c r="H11" s="24"/>
      <c r="I11" s="24">
        <v>629.3</v>
      </c>
      <c r="J11" s="87"/>
      <c r="K11" s="87"/>
      <c r="L11" s="87"/>
      <c r="M11" s="87"/>
      <c r="N11" s="87"/>
      <c r="O11" s="85">
        <v>623.5</v>
      </c>
      <c r="P11" s="87"/>
      <c r="Q11" s="87"/>
      <c r="R11" s="87"/>
      <c r="S11" s="87">
        <v>630.1</v>
      </c>
      <c r="T11" s="87"/>
      <c r="U11" s="87">
        <v>626.5</v>
      </c>
      <c r="V11" s="87"/>
      <c r="W11" s="87"/>
      <c r="X11" s="87"/>
      <c r="Y11" s="87"/>
      <c r="Z11" s="87">
        <v>630.1</v>
      </c>
      <c r="AA11" s="87">
        <v>628.5</v>
      </c>
      <c r="AB11" s="26">
        <v>2515.2</v>
      </c>
      <c r="AC11" s="26">
        <f t="shared" si="0"/>
        <v>628.8</v>
      </c>
      <c r="AD11" s="151">
        <v>628.8</v>
      </c>
      <c r="AE11" s="151">
        <v>626.7</v>
      </c>
      <c r="AF11" s="151"/>
      <c r="AG11" s="151">
        <v>631.6</v>
      </c>
      <c r="AH11" s="151">
        <v>0.1</v>
      </c>
      <c r="AI11" s="151">
        <v>628.1</v>
      </c>
      <c r="AJ11" s="151"/>
      <c r="AK11" s="85">
        <v>622.3</v>
      </c>
      <c r="AL11" s="24"/>
      <c r="AM11" s="26">
        <v>2515.3</v>
      </c>
      <c r="AN11" s="26">
        <f t="shared" si="1"/>
        <v>628.825</v>
      </c>
      <c r="AO11" s="24"/>
      <c r="AP11" s="24"/>
      <c r="AQ11" s="24"/>
      <c r="AR11" s="26">
        <f t="shared" si="2"/>
        <v>628.825</v>
      </c>
    </row>
    <row r="12" spans="1:98" s="73" customFormat="1" ht="12.75">
      <c r="A12" s="71">
        <f t="shared" si="3"/>
        <v>9</v>
      </c>
      <c r="B12" s="68" t="s">
        <v>461</v>
      </c>
      <c r="C12" s="25" t="s">
        <v>473</v>
      </c>
      <c r="D12" s="25" t="s">
        <v>20</v>
      </c>
      <c r="E12" s="24">
        <v>624.5</v>
      </c>
      <c r="F12" s="24"/>
      <c r="G12" s="86">
        <v>623.8</v>
      </c>
      <c r="H12" s="86"/>
      <c r="I12" s="85">
        <v>620.7</v>
      </c>
      <c r="J12" s="86"/>
      <c r="K12" s="86"/>
      <c r="L12" s="86"/>
      <c r="M12" s="86"/>
      <c r="N12" s="86"/>
      <c r="O12" s="86">
        <v>623.5</v>
      </c>
      <c r="P12" s="86"/>
      <c r="Q12" s="86"/>
      <c r="R12" s="86"/>
      <c r="S12" s="86">
        <v>629.5</v>
      </c>
      <c r="T12" s="86">
        <v>0.75</v>
      </c>
      <c r="U12" s="86">
        <v>628.9</v>
      </c>
      <c r="V12" s="86">
        <v>1</v>
      </c>
      <c r="W12" s="86"/>
      <c r="X12" s="86"/>
      <c r="Y12" s="86"/>
      <c r="Z12" s="86"/>
      <c r="AA12" s="86"/>
      <c r="AB12" s="26">
        <v>2507.45</v>
      </c>
      <c r="AC12" s="26">
        <f t="shared" si="0"/>
        <v>626.8625</v>
      </c>
      <c r="AD12" s="151">
        <v>626.86</v>
      </c>
      <c r="AE12" s="151">
        <v>628.9</v>
      </c>
      <c r="AF12" s="151"/>
      <c r="AG12" s="151">
        <v>629.7</v>
      </c>
      <c r="AH12" s="151">
        <v>0.75</v>
      </c>
      <c r="AI12" s="151">
        <v>626.4</v>
      </c>
      <c r="AJ12" s="151"/>
      <c r="AK12" s="85">
        <v>626.3</v>
      </c>
      <c r="AL12" s="24"/>
      <c r="AM12" s="26">
        <v>2512.61</v>
      </c>
      <c r="AN12" s="26">
        <f t="shared" si="1"/>
        <v>628.1525</v>
      </c>
      <c r="AO12" s="24"/>
      <c r="AP12" s="24"/>
      <c r="AQ12" s="24"/>
      <c r="AR12" s="26">
        <f t="shared" si="2"/>
        <v>628.1525</v>
      </c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</row>
    <row r="13" spans="1:44" ht="12.75">
      <c r="A13" s="71">
        <f t="shared" si="3"/>
        <v>10</v>
      </c>
      <c r="B13" s="31" t="s">
        <v>349</v>
      </c>
      <c r="C13" s="71" t="s">
        <v>176</v>
      </c>
      <c r="D13" s="71" t="s">
        <v>20</v>
      </c>
      <c r="E13" s="24">
        <v>626.2</v>
      </c>
      <c r="F13" s="24"/>
      <c r="G13" s="24"/>
      <c r="H13" s="24"/>
      <c r="I13" s="85">
        <v>623.7</v>
      </c>
      <c r="J13" s="86"/>
      <c r="K13" s="86"/>
      <c r="L13" s="86"/>
      <c r="M13" s="87">
        <v>622.9</v>
      </c>
      <c r="N13" s="87">
        <v>0.75</v>
      </c>
      <c r="O13" s="86">
        <v>626.3</v>
      </c>
      <c r="P13" s="86"/>
      <c r="Q13" s="86"/>
      <c r="R13" s="86"/>
      <c r="S13" s="86">
        <v>629.3</v>
      </c>
      <c r="T13" s="86">
        <v>1</v>
      </c>
      <c r="U13" s="86">
        <v>629</v>
      </c>
      <c r="V13" s="86">
        <v>0.75</v>
      </c>
      <c r="W13" s="86"/>
      <c r="X13" s="86"/>
      <c r="Y13" s="86"/>
      <c r="Z13" s="86"/>
      <c r="AA13" s="86"/>
      <c r="AB13" s="26">
        <v>2510</v>
      </c>
      <c r="AC13" s="26">
        <f t="shared" si="0"/>
        <v>627.5</v>
      </c>
      <c r="AD13" s="151">
        <v>627.5</v>
      </c>
      <c r="AE13" s="85">
        <v>625.5</v>
      </c>
      <c r="AF13" s="151"/>
      <c r="AG13" s="151">
        <v>628.1</v>
      </c>
      <c r="AH13" s="151"/>
      <c r="AI13" s="151">
        <v>628.3</v>
      </c>
      <c r="AJ13" s="151"/>
      <c r="AK13" s="151">
        <v>628.6</v>
      </c>
      <c r="AL13" s="151">
        <v>0.1</v>
      </c>
      <c r="AM13" s="26">
        <v>2512.6</v>
      </c>
      <c r="AN13" s="26">
        <f t="shared" si="1"/>
        <v>628.15</v>
      </c>
      <c r="AO13" s="24"/>
      <c r="AP13" s="24"/>
      <c r="AQ13" s="24"/>
      <c r="AR13" s="26">
        <f t="shared" si="2"/>
        <v>628.15</v>
      </c>
    </row>
    <row r="14" spans="1:98" s="73" customFormat="1" ht="12.75">
      <c r="A14" s="71">
        <f t="shared" si="3"/>
        <v>11</v>
      </c>
      <c r="B14" s="68" t="s">
        <v>462</v>
      </c>
      <c r="C14" s="25" t="s">
        <v>470</v>
      </c>
      <c r="D14" s="25" t="s">
        <v>23</v>
      </c>
      <c r="E14" s="24"/>
      <c r="F14" s="24"/>
      <c r="G14" s="24">
        <v>627.6</v>
      </c>
      <c r="H14" s="24">
        <v>2</v>
      </c>
      <c r="I14" s="85">
        <v>619.1</v>
      </c>
      <c r="J14" s="86"/>
      <c r="K14" s="86"/>
      <c r="L14" s="86"/>
      <c r="M14" s="86">
        <v>625.9</v>
      </c>
      <c r="N14" s="86"/>
      <c r="O14" s="86">
        <v>629.4</v>
      </c>
      <c r="P14" s="86">
        <v>0.75</v>
      </c>
      <c r="Q14" s="86"/>
      <c r="R14" s="86"/>
      <c r="S14" s="86">
        <v>626</v>
      </c>
      <c r="T14" s="86"/>
      <c r="U14" s="86">
        <v>625.3</v>
      </c>
      <c r="V14" s="24"/>
      <c r="W14" s="24"/>
      <c r="X14" s="24"/>
      <c r="Y14" s="24"/>
      <c r="Z14" s="24"/>
      <c r="AA14" s="24"/>
      <c r="AB14" s="26">
        <v>2507.35</v>
      </c>
      <c r="AC14" s="26">
        <f t="shared" si="0"/>
        <v>626.8375</v>
      </c>
      <c r="AD14" s="151">
        <v>626.84</v>
      </c>
      <c r="AE14" s="151">
        <v>627</v>
      </c>
      <c r="AF14" s="151"/>
      <c r="AG14" s="151">
        <v>628.2</v>
      </c>
      <c r="AH14" s="151"/>
      <c r="AI14" s="85">
        <v>625.4</v>
      </c>
      <c r="AJ14" s="151"/>
      <c r="AK14" s="151">
        <v>629.8</v>
      </c>
      <c r="AL14" s="151">
        <v>0.5</v>
      </c>
      <c r="AM14" s="26">
        <v>2512.34</v>
      </c>
      <c r="AN14" s="26">
        <f t="shared" si="1"/>
        <v>628.085</v>
      </c>
      <c r="AO14" s="24"/>
      <c r="AP14" s="24"/>
      <c r="AQ14" s="24"/>
      <c r="AR14" s="26">
        <f t="shared" si="2"/>
        <v>628.085</v>
      </c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</row>
    <row r="15" spans="1:98" s="73" customFormat="1" ht="12.75">
      <c r="A15" s="71">
        <f t="shared" si="3"/>
        <v>12</v>
      </c>
      <c r="B15" s="31" t="s">
        <v>351</v>
      </c>
      <c r="C15" s="71" t="s">
        <v>138</v>
      </c>
      <c r="D15" s="71" t="s">
        <v>9</v>
      </c>
      <c r="E15" s="24">
        <v>627.5</v>
      </c>
      <c r="F15" s="24">
        <v>0.5</v>
      </c>
      <c r="G15" s="86">
        <v>630.6</v>
      </c>
      <c r="H15" s="86">
        <v>1</v>
      </c>
      <c r="I15" s="86"/>
      <c r="J15" s="86"/>
      <c r="K15" s="86"/>
      <c r="L15" s="86"/>
      <c r="M15" s="86"/>
      <c r="N15" s="86"/>
      <c r="O15" s="86">
        <v>626</v>
      </c>
      <c r="P15" s="86"/>
      <c r="Q15" s="86"/>
      <c r="R15" s="86"/>
      <c r="S15" s="85">
        <v>620.1</v>
      </c>
      <c r="T15" s="86"/>
      <c r="U15" s="86">
        <v>626.6</v>
      </c>
      <c r="V15" s="87"/>
      <c r="W15" s="87"/>
      <c r="X15" s="87"/>
      <c r="Y15" s="87"/>
      <c r="Z15" s="87"/>
      <c r="AA15" s="87">
        <v>627.7</v>
      </c>
      <c r="AB15" s="26">
        <v>2511.9</v>
      </c>
      <c r="AC15" s="26">
        <f t="shared" si="0"/>
        <v>627.975</v>
      </c>
      <c r="AD15" s="151">
        <v>627.98</v>
      </c>
      <c r="AE15" s="85">
        <v>624</v>
      </c>
      <c r="AF15" s="151"/>
      <c r="AG15" s="151">
        <v>628.1</v>
      </c>
      <c r="AH15" s="151"/>
      <c r="AI15" s="151">
        <v>626.5</v>
      </c>
      <c r="AJ15" s="151"/>
      <c r="AK15" s="151">
        <v>627.2</v>
      </c>
      <c r="AL15" s="24"/>
      <c r="AM15" s="26">
        <v>2509.78</v>
      </c>
      <c r="AN15" s="26">
        <f t="shared" si="1"/>
        <v>627.445</v>
      </c>
      <c r="AO15" s="24"/>
      <c r="AP15" s="24"/>
      <c r="AQ15" s="24"/>
      <c r="AR15" s="26">
        <f t="shared" si="2"/>
        <v>627.445</v>
      </c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</row>
    <row r="16" spans="1:98" s="73" customFormat="1" ht="12.75">
      <c r="A16" s="71">
        <f t="shared" si="3"/>
        <v>13</v>
      </c>
      <c r="B16" s="82" t="s">
        <v>575</v>
      </c>
      <c r="C16" s="25" t="s">
        <v>318</v>
      </c>
      <c r="D16" s="25" t="s">
        <v>68</v>
      </c>
      <c r="E16" s="86">
        <v>621.6</v>
      </c>
      <c r="F16" s="86"/>
      <c r="G16" s="86">
        <v>629.4</v>
      </c>
      <c r="H16" s="86"/>
      <c r="I16" s="86"/>
      <c r="J16" s="86"/>
      <c r="K16" s="86"/>
      <c r="L16" s="86"/>
      <c r="M16" s="86"/>
      <c r="N16" s="86"/>
      <c r="O16" s="86">
        <v>624.8</v>
      </c>
      <c r="P16" s="86"/>
      <c r="Q16" s="86"/>
      <c r="R16" s="86"/>
      <c r="S16" s="85">
        <v>621</v>
      </c>
      <c r="T16" s="86"/>
      <c r="U16" s="86">
        <v>625.6</v>
      </c>
      <c r="V16" s="24"/>
      <c r="W16" s="24"/>
      <c r="X16" s="24"/>
      <c r="Y16" s="24"/>
      <c r="Z16" s="24"/>
      <c r="AA16" s="24"/>
      <c r="AB16" s="55">
        <v>2501.4</v>
      </c>
      <c r="AC16" s="26">
        <f t="shared" si="0"/>
        <v>625.35</v>
      </c>
      <c r="AD16" s="85">
        <v>625.35</v>
      </c>
      <c r="AE16" s="151">
        <v>625.7</v>
      </c>
      <c r="AF16" s="151"/>
      <c r="AG16" s="151">
        <v>628.6</v>
      </c>
      <c r="AH16" s="151"/>
      <c r="AI16" s="151">
        <v>626.2</v>
      </c>
      <c r="AJ16" s="151"/>
      <c r="AK16" s="151">
        <v>628.4</v>
      </c>
      <c r="AL16" s="24"/>
      <c r="AM16" s="26">
        <v>2508.9</v>
      </c>
      <c r="AN16" s="26">
        <f t="shared" si="1"/>
        <v>627.225</v>
      </c>
      <c r="AO16" s="169"/>
      <c r="AP16" s="169"/>
      <c r="AQ16" s="169"/>
      <c r="AR16" s="26">
        <f t="shared" si="2"/>
        <v>627.225</v>
      </c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</row>
    <row r="17" spans="1:44" ht="12.75">
      <c r="A17" s="71">
        <f t="shared" si="3"/>
        <v>14</v>
      </c>
      <c r="B17" s="31" t="s">
        <v>14</v>
      </c>
      <c r="C17" s="71" t="s">
        <v>15</v>
      </c>
      <c r="D17" s="71" t="s">
        <v>13</v>
      </c>
      <c r="E17" s="24">
        <v>622.4</v>
      </c>
      <c r="F17" s="24"/>
      <c r="G17" s="85">
        <v>622.8</v>
      </c>
      <c r="H17" s="86"/>
      <c r="I17" s="86">
        <v>626.5</v>
      </c>
      <c r="J17" s="86"/>
      <c r="K17" s="86"/>
      <c r="L17" s="86"/>
      <c r="M17" s="86"/>
      <c r="N17" s="86"/>
      <c r="O17" s="86">
        <v>625.3</v>
      </c>
      <c r="P17" s="86"/>
      <c r="Q17" s="86"/>
      <c r="R17" s="86"/>
      <c r="S17" s="86">
        <v>624.5</v>
      </c>
      <c r="T17" s="86"/>
      <c r="U17" s="86">
        <v>626</v>
      </c>
      <c r="V17" s="24"/>
      <c r="W17" s="24"/>
      <c r="X17" s="24"/>
      <c r="Y17" s="24"/>
      <c r="Z17" s="24"/>
      <c r="AA17" s="24"/>
      <c r="AB17" s="26">
        <v>2502.3</v>
      </c>
      <c r="AC17" s="26">
        <f t="shared" si="0"/>
        <v>625.575</v>
      </c>
      <c r="AD17" s="151">
        <v>625.58</v>
      </c>
      <c r="AE17" s="151">
        <v>628.8</v>
      </c>
      <c r="AF17" s="151">
        <v>0.1</v>
      </c>
      <c r="AG17" s="151">
        <v>628.3</v>
      </c>
      <c r="AH17" s="151"/>
      <c r="AI17" s="85">
        <v>622.2</v>
      </c>
      <c r="AJ17" s="151"/>
      <c r="AK17" s="151">
        <v>626</v>
      </c>
      <c r="AL17" s="24"/>
      <c r="AM17" s="26">
        <v>2508.78</v>
      </c>
      <c r="AN17" s="26">
        <f t="shared" si="1"/>
        <v>627.195</v>
      </c>
      <c r="AO17" s="24"/>
      <c r="AP17" s="24"/>
      <c r="AQ17" s="24"/>
      <c r="AR17" s="26">
        <f t="shared" si="2"/>
        <v>627.195</v>
      </c>
    </row>
    <row r="18" spans="1:44" ht="12.75">
      <c r="A18" s="71">
        <f t="shared" si="3"/>
        <v>15</v>
      </c>
      <c r="B18" s="31" t="s">
        <v>370</v>
      </c>
      <c r="C18" s="71" t="s">
        <v>371</v>
      </c>
      <c r="D18" s="71" t="s">
        <v>13</v>
      </c>
      <c r="E18" s="85">
        <v>623.7</v>
      </c>
      <c r="F18" s="86"/>
      <c r="G18" s="86">
        <v>624.9</v>
      </c>
      <c r="H18" s="86"/>
      <c r="I18" s="86"/>
      <c r="J18" s="86"/>
      <c r="K18" s="86"/>
      <c r="L18" s="86"/>
      <c r="M18" s="86"/>
      <c r="N18" s="86"/>
      <c r="O18" s="86">
        <v>626.3</v>
      </c>
      <c r="P18" s="86"/>
      <c r="Q18" s="86"/>
      <c r="R18" s="86"/>
      <c r="S18" s="86">
        <v>625.1</v>
      </c>
      <c r="T18" s="86"/>
      <c r="U18" s="86">
        <v>627.2</v>
      </c>
      <c r="V18" s="24"/>
      <c r="W18" s="24"/>
      <c r="X18" s="24"/>
      <c r="Y18" s="24"/>
      <c r="Z18" s="24"/>
      <c r="AA18" s="24"/>
      <c r="AB18" s="26">
        <v>2503.5</v>
      </c>
      <c r="AC18" s="26">
        <f t="shared" si="0"/>
        <v>625.875</v>
      </c>
      <c r="AD18" s="151">
        <v>625.88</v>
      </c>
      <c r="AE18" s="151">
        <v>625.5</v>
      </c>
      <c r="AF18" s="151"/>
      <c r="AG18" s="151">
        <v>626.8</v>
      </c>
      <c r="AH18" s="151"/>
      <c r="AI18" s="85">
        <v>621.7</v>
      </c>
      <c r="AJ18" s="151"/>
      <c r="AK18" s="151">
        <v>627.5</v>
      </c>
      <c r="AL18" s="24"/>
      <c r="AM18" s="26">
        <v>2505.68</v>
      </c>
      <c r="AN18" s="26">
        <f t="shared" si="1"/>
        <v>626.42</v>
      </c>
      <c r="AO18" s="24"/>
      <c r="AP18" s="24"/>
      <c r="AQ18" s="24"/>
      <c r="AR18" s="26">
        <f t="shared" si="2"/>
        <v>626.42</v>
      </c>
    </row>
    <row r="19" spans="1:44" ht="12.75">
      <c r="A19" s="71">
        <f t="shared" si="3"/>
        <v>16</v>
      </c>
      <c r="B19" s="68" t="s">
        <v>465</v>
      </c>
      <c r="C19" s="25" t="s">
        <v>483</v>
      </c>
      <c r="D19" s="25" t="s">
        <v>392</v>
      </c>
      <c r="E19" s="24">
        <v>626.9</v>
      </c>
      <c r="F19" s="24">
        <v>2</v>
      </c>
      <c r="G19" s="86">
        <v>627.3</v>
      </c>
      <c r="H19" s="86"/>
      <c r="I19" s="86">
        <v>625.3</v>
      </c>
      <c r="J19" s="86"/>
      <c r="K19" s="86"/>
      <c r="L19" s="86"/>
      <c r="M19" s="86"/>
      <c r="N19" s="86"/>
      <c r="O19" s="85">
        <v>625.2</v>
      </c>
      <c r="P19" s="86"/>
      <c r="Q19" s="86"/>
      <c r="R19" s="86"/>
      <c r="S19" s="86">
        <v>626</v>
      </c>
      <c r="T19" s="86"/>
      <c r="U19" s="86">
        <v>628.3</v>
      </c>
      <c r="V19" s="86">
        <v>0.1</v>
      </c>
      <c r="W19" s="86"/>
      <c r="X19" s="86"/>
      <c r="Y19" s="86"/>
      <c r="Z19" s="86"/>
      <c r="AA19" s="86"/>
      <c r="AB19" s="26">
        <v>2507</v>
      </c>
      <c r="AC19" s="26">
        <f t="shared" si="0"/>
        <v>626.75</v>
      </c>
      <c r="AD19" s="151">
        <v>626.75</v>
      </c>
      <c r="AE19" s="151">
        <v>622</v>
      </c>
      <c r="AF19" s="151"/>
      <c r="AG19" s="85">
        <v>621.8</v>
      </c>
      <c r="AH19" s="151"/>
      <c r="AI19" s="151">
        <v>627.1</v>
      </c>
      <c r="AJ19" s="151"/>
      <c r="AK19" s="151">
        <v>629.4</v>
      </c>
      <c r="AL19" s="24"/>
      <c r="AM19" s="26">
        <v>2505.25</v>
      </c>
      <c r="AN19" s="26">
        <f t="shared" si="1"/>
        <v>626.3125</v>
      </c>
      <c r="AO19" s="31"/>
      <c r="AP19" s="31"/>
      <c r="AQ19" s="31"/>
      <c r="AR19" s="26">
        <f t="shared" si="2"/>
        <v>626.3125</v>
      </c>
    </row>
    <row r="20" spans="1:98" s="73" customFormat="1" ht="12.75">
      <c r="A20" s="71">
        <f t="shared" si="3"/>
        <v>17</v>
      </c>
      <c r="B20" s="31" t="s">
        <v>43</v>
      </c>
      <c r="C20" s="71" t="s">
        <v>44</v>
      </c>
      <c r="D20" s="71" t="s">
        <v>175</v>
      </c>
      <c r="E20" s="86">
        <v>626</v>
      </c>
      <c r="F20" s="86"/>
      <c r="G20" s="86">
        <v>625.6</v>
      </c>
      <c r="H20" s="86"/>
      <c r="I20" s="86"/>
      <c r="J20" s="86"/>
      <c r="K20" s="86"/>
      <c r="L20" s="86"/>
      <c r="M20" s="86"/>
      <c r="N20" s="86"/>
      <c r="O20" s="85">
        <v>619.9</v>
      </c>
      <c r="P20" s="86"/>
      <c r="Q20" s="86"/>
      <c r="R20" s="86"/>
      <c r="S20" s="86">
        <v>625.3</v>
      </c>
      <c r="T20" s="86"/>
      <c r="U20" s="86">
        <v>622.7</v>
      </c>
      <c r="V20" s="24"/>
      <c r="W20" s="24"/>
      <c r="X20" s="24"/>
      <c r="Y20" s="24"/>
      <c r="Z20" s="24"/>
      <c r="AA20" s="24"/>
      <c r="AB20" s="26">
        <v>2499.6</v>
      </c>
      <c r="AC20" s="26">
        <f t="shared" si="0"/>
        <v>624.9</v>
      </c>
      <c r="AD20" s="151">
        <v>624.9</v>
      </c>
      <c r="AE20" s="151">
        <v>625.8</v>
      </c>
      <c r="AF20" s="151"/>
      <c r="AG20" s="85">
        <v>622.8</v>
      </c>
      <c r="AH20" s="151"/>
      <c r="AI20" s="151">
        <v>626.7</v>
      </c>
      <c r="AJ20" s="151"/>
      <c r="AK20" s="151">
        <v>626.5</v>
      </c>
      <c r="AL20" s="24"/>
      <c r="AM20" s="26">
        <v>2503.9</v>
      </c>
      <c r="AN20" s="26">
        <f t="shared" si="1"/>
        <v>625.975</v>
      </c>
      <c r="AO20" s="24"/>
      <c r="AP20" s="24"/>
      <c r="AQ20" s="24"/>
      <c r="AR20" s="26">
        <f t="shared" si="2"/>
        <v>625.975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</row>
    <row r="21" spans="1:44" ht="12.75">
      <c r="A21" s="71">
        <f t="shared" si="3"/>
        <v>18</v>
      </c>
      <c r="B21" s="31" t="s">
        <v>622</v>
      </c>
      <c r="C21" s="71" t="s">
        <v>623</v>
      </c>
      <c r="D21" s="71" t="s">
        <v>16</v>
      </c>
      <c r="E21" s="87">
        <v>621.2</v>
      </c>
      <c r="F21" s="87"/>
      <c r="G21" s="85">
        <v>618.7</v>
      </c>
      <c r="H21" s="87"/>
      <c r="I21" s="87"/>
      <c r="J21" s="87"/>
      <c r="K21" s="87"/>
      <c r="L21" s="87"/>
      <c r="M21" s="87"/>
      <c r="N21" s="87"/>
      <c r="O21" s="87">
        <v>624.2</v>
      </c>
      <c r="P21" s="87"/>
      <c r="Q21" s="87"/>
      <c r="R21" s="87"/>
      <c r="S21" s="87"/>
      <c r="T21" s="87"/>
      <c r="U21" s="87"/>
      <c r="V21" s="87"/>
      <c r="W21" s="87"/>
      <c r="X21" s="87"/>
      <c r="Y21" s="87">
        <v>626.2</v>
      </c>
      <c r="Z21" s="87">
        <v>625.4</v>
      </c>
      <c r="AA21" s="87"/>
      <c r="AB21" s="26">
        <v>2497</v>
      </c>
      <c r="AC21" s="26">
        <f t="shared" si="0"/>
        <v>624.25</v>
      </c>
      <c r="AD21" s="151">
        <v>624.25</v>
      </c>
      <c r="AE21" s="151">
        <v>625.4</v>
      </c>
      <c r="AF21" s="151"/>
      <c r="AG21" s="85">
        <v>622.6</v>
      </c>
      <c r="AH21" s="151"/>
      <c r="AI21" s="151">
        <v>627.3</v>
      </c>
      <c r="AJ21" s="151">
        <v>0.1</v>
      </c>
      <c r="AK21" s="151">
        <v>625.5</v>
      </c>
      <c r="AL21" s="24"/>
      <c r="AM21" s="26">
        <v>2502.55</v>
      </c>
      <c r="AN21" s="26">
        <f t="shared" si="1"/>
        <v>625.6375</v>
      </c>
      <c r="AO21" s="24"/>
      <c r="AP21" s="24"/>
      <c r="AQ21" s="24"/>
      <c r="AR21" s="26">
        <f t="shared" si="2"/>
        <v>625.6375</v>
      </c>
    </row>
    <row r="22" spans="1:44" ht="12.75">
      <c r="A22" s="71">
        <f t="shared" si="3"/>
        <v>19</v>
      </c>
      <c r="B22" s="31" t="s">
        <v>472</v>
      </c>
      <c r="C22" s="71" t="s">
        <v>40</v>
      </c>
      <c r="D22" s="71" t="s">
        <v>29</v>
      </c>
      <c r="E22" s="85">
        <v>623.3</v>
      </c>
      <c r="F22" s="86"/>
      <c r="G22" s="86">
        <v>623.9</v>
      </c>
      <c r="H22" s="86"/>
      <c r="I22" s="86"/>
      <c r="J22" s="86"/>
      <c r="K22" s="86"/>
      <c r="L22" s="86"/>
      <c r="M22" s="86"/>
      <c r="N22" s="86"/>
      <c r="O22" s="86">
        <v>626.2</v>
      </c>
      <c r="P22" s="86"/>
      <c r="Q22" s="86"/>
      <c r="R22" s="86"/>
      <c r="S22" s="86">
        <v>624.5</v>
      </c>
      <c r="T22" s="86"/>
      <c r="U22" s="86">
        <v>632.7</v>
      </c>
      <c r="V22" s="24"/>
      <c r="W22" s="24"/>
      <c r="X22" s="24"/>
      <c r="Y22" s="24"/>
      <c r="Z22" s="24"/>
      <c r="AA22" s="24"/>
      <c r="AB22" s="26">
        <v>2507.3</v>
      </c>
      <c r="AC22" s="26">
        <f t="shared" si="0"/>
        <v>626.825</v>
      </c>
      <c r="AD22" s="151">
        <v>626.83</v>
      </c>
      <c r="AE22" s="85">
        <v>620.4</v>
      </c>
      <c r="AF22" s="151"/>
      <c r="AG22" s="151">
        <v>623.4</v>
      </c>
      <c r="AH22" s="151"/>
      <c r="AI22" s="151">
        <v>625.8</v>
      </c>
      <c r="AJ22" s="151"/>
      <c r="AK22" s="151">
        <v>625.7</v>
      </c>
      <c r="AL22" s="24"/>
      <c r="AM22" s="26">
        <v>2501.73</v>
      </c>
      <c r="AN22" s="26">
        <f t="shared" si="1"/>
        <v>625.4325</v>
      </c>
      <c r="AO22" s="24"/>
      <c r="AP22" s="24"/>
      <c r="AQ22" s="24"/>
      <c r="AR22" s="26">
        <f t="shared" si="2"/>
        <v>625.4325</v>
      </c>
    </row>
    <row r="23" spans="1:44" ht="12.75">
      <c r="A23" s="71">
        <f t="shared" si="3"/>
        <v>20</v>
      </c>
      <c r="B23" s="31" t="s">
        <v>11</v>
      </c>
      <c r="C23" s="71" t="s">
        <v>12</v>
      </c>
      <c r="D23" s="71" t="s">
        <v>9</v>
      </c>
      <c r="E23" s="86">
        <v>625.2</v>
      </c>
      <c r="F23" s="86"/>
      <c r="G23" s="86">
        <v>626.6</v>
      </c>
      <c r="H23" s="86"/>
      <c r="I23" s="86"/>
      <c r="J23" s="86"/>
      <c r="K23" s="86"/>
      <c r="L23" s="86"/>
      <c r="M23" s="86"/>
      <c r="N23" s="86"/>
      <c r="O23" s="86">
        <v>623.5</v>
      </c>
      <c r="P23" s="86"/>
      <c r="Q23" s="86"/>
      <c r="R23" s="86"/>
      <c r="S23" s="86">
        <v>623.1</v>
      </c>
      <c r="T23" s="86"/>
      <c r="U23" s="85">
        <v>620.5</v>
      </c>
      <c r="V23" s="24"/>
      <c r="W23" s="24"/>
      <c r="X23" s="24"/>
      <c r="Y23" s="24"/>
      <c r="Z23" s="24"/>
      <c r="AA23" s="24"/>
      <c r="AB23" s="26">
        <v>2498.4</v>
      </c>
      <c r="AC23" s="26">
        <f t="shared" si="0"/>
        <v>624.6</v>
      </c>
      <c r="AD23" s="151">
        <v>624.6</v>
      </c>
      <c r="AE23" s="151">
        <v>624.5</v>
      </c>
      <c r="AF23" s="151"/>
      <c r="AG23" s="85">
        <v>623.7</v>
      </c>
      <c r="AH23" s="151"/>
      <c r="AI23" s="151">
        <v>627.2</v>
      </c>
      <c r="AJ23" s="151"/>
      <c r="AK23" s="151">
        <v>624.8</v>
      </c>
      <c r="AL23" s="24"/>
      <c r="AM23" s="26">
        <v>2501.1</v>
      </c>
      <c r="AN23" s="26">
        <f t="shared" si="1"/>
        <v>625.275</v>
      </c>
      <c r="AO23" s="24"/>
      <c r="AP23" s="24"/>
      <c r="AQ23" s="24"/>
      <c r="AR23" s="26">
        <f t="shared" si="2"/>
        <v>625.275</v>
      </c>
    </row>
    <row r="24" spans="1:98" s="73" customFormat="1" ht="12.75">
      <c r="A24" s="71">
        <f t="shared" si="3"/>
        <v>21</v>
      </c>
      <c r="B24" s="68" t="s">
        <v>21</v>
      </c>
      <c r="C24" s="25" t="s">
        <v>22</v>
      </c>
      <c r="D24" s="25" t="s">
        <v>9</v>
      </c>
      <c r="E24" s="85">
        <v>624.8</v>
      </c>
      <c r="F24" s="86"/>
      <c r="G24" s="86">
        <v>625.3</v>
      </c>
      <c r="H24" s="86"/>
      <c r="I24" s="86"/>
      <c r="J24" s="86"/>
      <c r="K24" s="86"/>
      <c r="L24" s="86"/>
      <c r="M24" s="86"/>
      <c r="N24" s="86"/>
      <c r="O24" s="86">
        <v>628.7</v>
      </c>
      <c r="P24" s="86">
        <v>0.1</v>
      </c>
      <c r="Q24" s="86"/>
      <c r="R24" s="86"/>
      <c r="S24" s="86">
        <v>629.3</v>
      </c>
      <c r="T24" s="86"/>
      <c r="U24" s="86">
        <v>627.4</v>
      </c>
      <c r="V24" s="24"/>
      <c r="W24" s="24"/>
      <c r="X24" s="24"/>
      <c r="Y24" s="24"/>
      <c r="Z24" s="24"/>
      <c r="AA24" s="24"/>
      <c r="AB24" s="26">
        <v>2510.8</v>
      </c>
      <c r="AC24" s="26">
        <f t="shared" si="0"/>
        <v>627.7</v>
      </c>
      <c r="AD24" s="151">
        <v>627.7</v>
      </c>
      <c r="AE24" s="85">
        <v>619.4</v>
      </c>
      <c r="AF24" s="151"/>
      <c r="AG24" s="151">
        <v>623.6</v>
      </c>
      <c r="AH24" s="151"/>
      <c r="AI24" s="151">
        <v>623.8</v>
      </c>
      <c r="AJ24" s="151"/>
      <c r="AK24" s="151">
        <v>624.8</v>
      </c>
      <c r="AL24" s="24"/>
      <c r="AM24" s="26">
        <v>2499.9</v>
      </c>
      <c r="AN24" s="26">
        <f t="shared" si="1"/>
        <v>624.975</v>
      </c>
      <c r="AO24" s="24"/>
      <c r="AP24" s="24"/>
      <c r="AQ24" s="24"/>
      <c r="AR24" s="26">
        <f t="shared" si="2"/>
        <v>624.975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</row>
    <row r="25" spans="1:44" ht="12.75">
      <c r="A25" s="71">
        <f t="shared" si="3"/>
        <v>22</v>
      </c>
      <c r="B25" s="68" t="s">
        <v>489</v>
      </c>
      <c r="C25" s="25" t="s">
        <v>490</v>
      </c>
      <c r="D25" s="25" t="s">
        <v>92</v>
      </c>
      <c r="E25" s="86">
        <v>630.1</v>
      </c>
      <c r="F25" s="86"/>
      <c r="G25" s="86">
        <v>628</v>
      </c>
      <c r="H25" s="86"/>
      <c r="I25" s="86"/>
      <c r="J25" s="86"/>
      <c r="K25" s="86"/>
      <c r="L25" s="86"/>
      <c r="M25" s="86"/>
      <c r="N25" s="86"/>
      <c r="O25" s="86">
        <v>626.2</v>
      </c>
      <c r="P25" s="86"/>
      <c r="Q25" s="86"/>
      <c r="R25" s="86"/>
      <c r="S25" s="86">
        <v>621.2</v>
      </c>
      <c r="T25" s="86"/>
      <c r="U25" s="85">
        <v>619.4</v>
      </c>
      <c r="V25" s="24"/>
      <c r="W25" s="24"/>
      <c r="X25" s="24"/>
      <c r="Y25" s="24"/>
      <c r="Z25" s="24"/>
      <c r="AA25" s="24"/>
      <c r="AB25" s="26">
        <v>2505.5</v>
      </c>
      <c r="AC25" s="26">
        <f t="shared" si="0"/>
        <v>626.375</v>
      </c>
      <c r="AD25" s="151">
        <v>626.38</v>
      </c>
      <c r="AE25" s="151">
        <v>622.9</v>
      </c>
      <c r="AF25" s="151"/>
      <c r="AG25" s="151">
        <v>622.6</v>
      </c>
      <c r="AH25" s="151"/>
      <c r="AI25" s="85">
        <v>620.2</v>
      </c>
      <c r="AJ25" s="151"/>
      <c r="AK25" s="151">
        <v>627.1</v>
      </c>
      <c r="AL25" s="24"/>
      <c r="AM25" s="26">
        <v>2498.98</v>
      </c>
      <c r="AN25" s="26">
        <f t="shared" si="1"/>
        <v>624.745</v>
      </c>
      <c r="AO25" s="31"/>
      <c r="AP25" s="31"/>
      <c r="AQ25" s="31"/>
      <c r="AR25" s="26">
        <f t="shared" si="2"/>
        <v>624.745</v>
      </c>
    </row>
    <row r="26" spans="1:98" s="73" customFormat="1" ht="12.75">
      <c r="A26" s="71">
        <f t="shared" si="3"/>
        <v>23</v>
      </c>
      <c r="B26" s="82" t="s">
        <v>484</v>
      </c>
      <c r="C26" s="25" t="s">
        <v>485</v>
      </c>
      <c r="D26" s="25" t="s">
        <v>92</v>
      </c>
      <c r="E26" s="85">
        <v>622.6</v>
      </c>
      <c r="F26" s="86"/>
      <c r="G26" s="86">
        <v>623.4</v>
      </c>
      <c r="H26" s="86"/>
      <c r="I26" s="86"/>
      <c r="J26" s="86"/>
      <c r="K26" s="86"/>
      <c r="L26" s="86"/>
      <c r="M26" s="86"/>
      <c r="N26" s="86"/>
      <c r="O26" s="86">
        <v>625.4</v>
      </c>
      <c r="P26" s="86"/>
      <c r="Q26" s="86"/>
      <c r="R26" s="86"/>
      <c r="S26" s="86">
        <v>623.4</v>
      </c>
      <c r="T26" s="86"/>
      <c r="U26" s="86">
        <v>623.5</v>
      </c>
      <c r="V26" s="24"/>
      <c r="W26" s="24"/>
      <c r="X26" s="24"/>
      <c r="Y26" s="24"/>
      <c r="Z26" s="24"/>
      <c r="AA26" s="24"/>
      <c r="AB26" s="55">
        <v>2495.7</v>
      </c>
      <c r="AC26" s="26">
        <f t="shared" si="0"/>
        <v>623.925</v>
      </c>
      <c r="AD26" s="151">
        <v>623.93</v>
      </c>
      <c r="AE26" s="151">
        <v>625.7</v>
      </c>
      <c r="AF26" s="151"/>
      <c r="AG26" s="151">
        <v>623.4</v>
      </c>
      <c r="AH26" s="151"/>
      <c r="AI26" s="151">
        <v>624.5</v>
      </c>
      <c r="AJ26" s="151"/>
      <c r="AK26" s="85">
        <v>614.3</v>
      </c>
      <c r="AL26" s="24"/>
      <c r="AM26" s="26">
        <v>2497.53</v>
      </c>
      <c r="AN26" s="26">
        <f t="shared" si="1"/>
        <v>624.3825</v>
      </c>
      <c r="AO26" s="169"/>
      <c r="AP26" s="169"/>
      <c r="AQ26" s="169"/>
      <c r="AR26" s="26">
        <f t="shared" si="2"/>
        <v>624.3825</v>
      </c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</row>
    <row r="27" spans="1:98" s="73" customFormat="1" ht="12.75">
      <c r="A27" s="71">
        <f t="shared" si="3"/>
        <v>24</v>
      </c>
      <c r="B27" s="31" t="s">
        <v>625</v>
      </c>
      <c r="C27" s="71" t="s">
        <v>634</v>
      </c>
      <c r="D27" s="71" t="s">
        <v>9</v>
      </c>
      <c r="E27" s="24" t="s">
        <v>595</v>
      </c>
      <c r="F27" s="24"/>
      <c r="G27" s="24" t="s">
        <v>595</v>
      </c>
      <c r="H27" s="24"/>
      <c r="I27" s="24"/>
      <c r="J27" s="24"/>
      <c r="K27" s="24"/>
      <c r="L27" s="24"/>
      <c r="M27" s="24"/>
      <c r="N27" s="24"/>
      <c r="O27" s="26">
        <v>625.5</v>
      </c>
      <c r="P27" s="26"/>
      <c r="Q27" s="26"/>
      <c r="R27" s="26"/>
      <c r="S27" s="26">
        <v>625.2</v>
      </c>
      <c r="T27" s="26"/>
      <c r="U27" s="26">
        <v>627.5</v>
      </c>
      <c r="V27" s="26"/>
      <c r="W27" s="26"/>
      <c r="X27" s="26"/>
      <c r="Y27" s="85">
        <v>622.9</v>
      </c>
      <c r="Z27" s="26">
        <v>624.1</v>
      </c>
      <c r="AA27" s="26"/>
      <c r="AB27" s="26">
        <v>2502.3</v>
      </c>
      <c r="AC27" s="26">
        <f t="shared" si="0"/>
        <v>625.575</v>
      </c>
      <c r="AD27" s="151">
        <v>625.58</v>
      </c>
      <c r="AE27" s="151">
        <v>623.8</v>
      </c>
      <c r="AF27" s="151"/>
      <c r="AG27" s="85">
        <v>619.2</v>
      </c>
      <c r="AH27" s="151"/>
      <c r="AI27" s="151">
        <v>623.6</v>
      </c>
      <c r="AJ27" s="151"/>
      <c r="AK27" s="151">
        <v>624.2</v>
      </c>
      <c r="AL27" s="24"/>
      <c r="AM27" s="26">
        <v>2497.18</v>
      </c>
      <c r="AN27" s="26">
        <f t="shared" si="1"/>
        <v>624.295</v>
      </c>
      <c r="AO27" s="24"/>
      <c r="AP27" s="24"/>
      <c r="AQ27" s="24"/>
      <c r="AR27" s="26">
        <f t="shared" si="2"/>
        <v>624.295</v>
      </c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</row>
    <row r="28" spans="1:98" s="73" customFormat="1" ht="12.75">
      <c r="A28" s="71">
        <f t="shared" si="3"/>
        <v>25</v>
      </c>
      <c r="B28" s="32" t="s">
        <v>626</v>
      </c>
      <c r="C28" s="71" t="s">
        <v>627</v>
      </c>
      <c r="D28" s="71" t="s">
        <v>9</v>
      </c>
      <c r="E28" s="24">
        <v>612.9</v>
      </c>
      <c r="F28" s="24"/>
      <c r="G28" s="24">
        <v>612.3</v>
      </c>
      <c r="H28" s="24"/>
      <c r="I28" s="24"/>
      <c r="J28" s="24"/>
      <c r="K28" s="24"/>
      <c r="L28" s="24"/>
      <c r="M28" s="24"/>
      <c r="N28" s="24"/>
      <c r="O28" s="26">
        <v>624.2</v>
      </c>
      <c r="P28" s="26"/>
      <c r="Q28" s="26"/>
      <c r="R28" s="26"/>
      <c r="S28" s="85">
        <v>615.1</v>
      </c>
      <c r="T28" s="26"/>
      <c r="U28" s="26">
        <v>623.9</v>
      </c>
      <c r="V28" s="26"/>
      <c r="W28" s="26"/>
      <c r="X28" s="26"/>
      <c r="Y28" s="26">
        <v>624.8</v>
      </c>
      <c r="Z28" s="26">
        <v>624.1</v>
      </c>
      <c r="AA28" s="26"/>
      <c r="AB28" s="26">
        <v>2497</v>
      </c>
      <c r="AC28" s="26">
        <f t="shared" si="0"/>
        <v>624.25</v>
      </c>
      <c r="AD28" s="151">
        <v>624.25</v>
      </c>
      <c r="AE28" s="85">
        <v>618.9</v>
      </c>
      <c r="AF28" s="151"/>
      <c r="AG28" s="151">
        <v>623.8</v>
      </c>
      <c r="AH28" s="151"/>
      <c r="AI28" s="151">
        <v>623.5</v>
      </c>
      <c r="AJ28" s="151"/>
      <c r="AK28" s="151">
        <v>624.8</v>
      </c>
      <c r="AL28" s="24"/>
      <c r="AM28" s="26">
        <v>2496.35</v>
      </c>
      <c r="AN28" s="26">
        <f t="shared" si="1"/>
        <v>624.0875</v>
      </c>
      <c r="AO28" s="24"/>
      <c r="AP28" s="24"/>
      <c r="AQ28" s="24"/>
      <c r="AR28" s="26">
        <f t="shared" si="2"/>
        <v>624.0875</v>
      </c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</row>
    <row r="29" spans="1:98" s="73" customFormat="1" ht="12.75">
      <c r="A29" s="71">
        <f t="shared" si="3"/>
        <v>26</v>
      </c>
      <c r="B29" s="68" t="s">
        <v>89</v>
      </c>
      <c r="C29" s="25" t="s">
        <v>90</v>
      </c>
      <c r="D29" s="25" t="s">
        <v>8</v>
      </c>
      <c r="E29" s="85">
        <v>617</v>
      </c>
      <c r="F29" s="86"/>
      <c r="G29" s="86">
        <v>619.3</v>
      </c>
      <c r="H29" s="86"/>
      <c r="I29" s="86"/>
      <c r="J29" s="86"/>
      <c r="K29" s="86"/>
      <c r="L29" s="86"/>
      <c r="M29" s="86"/>
      <c r="N29" s="86"/>
      <c r="O29" s="86">
        <v>631</v>
      </c>
      <c r="P29" s="86">
        <v>0.1</v>
      </c>
      <c r="Q29" s="86"/>
      <c r="R29" s="86"/>
      <c r="S29" s="86">
        <v>624.2</v>
      </c>
      <c r="T29" s="86"/>
      <c r="U29" s="86">
        <v>624.3</v>
      </c>
      <c r="V29" s="24"/>
      <c r="W29" s="24"/>
      <c r="X29" s="24"/>
      <c r="Y29" s="24"/>
      <c r="Z29" s="24"/>
      <c r="AA29" s="24"/>
      <c r="AB29" s="26">
        <v>2498.9</v>
      </c>
      <c r="AC29" s="26">
        <f t="shared" si="0"/>
        <v>624.725</v>
      </c>
      <c r="AD29" s="151">
        <v>624.73</v>
      </c>
      <c r="AE29" s="151">
        <v>624.8</v>
      </c>
      <c r="AF29" s="151"/>
      <c r="AG29" s="151">
        <v>622.7</v>
      </c>
      <c r="AH29" s="151"/>
      <c r="AI29" s="85">
        <v>622.7</v>
      </c>
      <c r="AJ29" s="151"/>
      <c r="AK29" s="151">
        <v>623.7</v>
      </c>
      <c r="AL29" s="24"/>
      <c r="AM29" s="26">
        <v>2495.93</v>
      </c>
      <c r="AN29" s="26">
        <f t="shared" si="1"/>
        <v>623.9825</v>
      </c>
      <c r="AO29" s="24"/>
      <c r="AP29" s="24"/>
      <c r="AQ29" s="24"/>
      <c r="AR29" s="26">
        <f t="shared" si="2"/>
        <v>623.9825</v>
      </c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</row>
    <row r="30" spans="1:44" ht="12.75">
      <c r="A30" s="71">
        <f t="shared" si="3"/>
        <v>27</v>
      </c>
      <c r="B30" s="68" t="s">
        <v>463</v>
      </c>
      <c r="C30" s="25" t="s">
        <v>471</v>
      </c>
      <c r="D30" s="25" t="s">
        <v>50</v>
      </c>
      <c r="E30" s="24">
        <v>627.3</v>
      </c>
      <c r="F30" s="24"/>
      <c r="G30" s="86">
        <v>624.6</v>
      </c>
      <c r="H30" s="86"/>
      <c r="I30" s="86">
        <v>624.7</v>
      </c>
      <c r="J30" s="86"/>
      <c r="K30" s="86"/>
      <c r="L30" s="86"/>
      <c r="M30" s="86"/>
      <c r="N30" s="86"/>
      <c r="O30" s="86">
        <v>625.2</v>
      </c>
      <c r="P30" s="86"/>
      <c r="Q30" s="86"/>
      <c r="R30" s="86"/>
      <c r="S30" s="86">
        <v>624</v>
      </c>
      <c r="T30" s="86"/>
      <c r="U30" s="85">
        <v>621.1</v>
      </c>
      <c r="V30" s="24"/>
      <c r="W30" s="24"/>
      <c r="X30" s="24"/>
      <c r="Y30" s="24"/>
      <c r="Z30" s="24"/>
      <c r="AA30" s="24"/>
      <c r="AB30" s="26">
        <v>2498.5</v>
      </c>
      <c r="AC30" s="26">
        <f t="shared" si="0"/>
        <v>624.625</v>
      </c>
      <c r="AD30" s="151">
        <v>624.63</v>
      </c>
      <c r="AE30" s="85">
        <v>621.1</v>
      </c>
      <c r="AF30" s="151"/>
      <c r="AG30" s="151">
        <v>623.4</v>
      </c>
      <c r="AH30" s="151"/>
      <c r="AI30" s="151">
        <v>623.3</v>
      </c>
      <c r="AJ30" s="151"/>
      <c r="AK30" s="151">
        <v>624.5</v>
      </c>
      <c r="AL30" s="24"/>
      <c r="AM30" s="26">
        <v>2495.83</v>
      </c>
      <c r="AN30" s="26">
        <f t="shared" si="1"/>
        <v>623.9575</v>
      </c>
      <c r="AO30" s="24"/>
      <c r="AP30" s="24"/>
      <c r="AQ30" s="24"/>
      <c r="AR30" s="26">
        <f t="shared" si="2"/>
        <v>623.9575</v>
      </c>
    </row>
    <row r="31" spans="1:44" ht="12.75">
      <c r="A31" s="71">
        <f t="shared" si="3"/>
        <v>28</v>
      </c>
      <c r="B31" s="31" t="s">
        <v>299</v>
      </c>
      <c r="C31" s="71" t="s">
        <v>300</v>
      </c>
      <c r="D31" s="71" t="s">
        <v>50</v>
      </c>
      <c r="E31" s="86">
        <v>623.6</v>
      </c>
      <c r="F31" s="86"/>
      <c r="G31" s="86">
        <v>625.1</v>
      </c>
      <c r="H31" s="86"/>
      <c r="I31" s="86"/>
      <c r="J31" s="86"/>
      <c r="K31" s="86"/>
      <c r="L31" s="86"/>
      <c r="M31" s="86"/>
      <c r="N31" s="86"/>
      <c r="O31" s="85">
        <v>620.9</v>
      </c>
      <c r="P31" s="86"/>
      <c r="Q31" s="86"/>
      <c r="R31" s="86"/>
      <c r="S31" s="86">
        <v>622.8</v>
      </c>
      <c r="T31" s="86"/>
      <c r="U31" s="86">
        <v>624.2</v>
      </c>
      <c r="V31" s="24"/>
      <c r="W31" s="24"/>
      <c r="X31" s="24"/>
      <c r="Y31" s="24"/>
      <c r="Z31" s="24"/>
      <c r="AA31" s="24"/>
      <c r="AB31" s="26">
        <v>2495.7</v>
      </c>
      <c r="AC31" s="26">
        <f t="shared" si="0"/>
        <v>623.925</v>
      </c>
      <c r="AD31" s="151">
        <v>623.93</v>
      </c>
      <c r="AE31" s="151">
        <v>623.3</v>
      </c>
      <c r="AF31" s="151"/>
      <c r="AG31" s="151">
        <v>624.7</v>
      </c>
      <c r="AH31" s="151"/>
      <c r="AI31" s="151">
        <v>623.9</v>
      </c>
      <c r="AJ31" s="151"/>
      <c r="AK31" s="85">
        <v>622.4</v>
      </c>
      <c r="AL31" s="24"/>
      <c r="AM31" s="26">
        <v>2495.83</v>
      </c>
      <c r="AN31" s="26">
        <f t="shared" si="1"/>
        <v>623.9575</v>
      </c>
      <c r="AO31" s="24"/>
      <c r="AP31" s="24"/>
      <c r="AQ31" s="24"/>
      <c r="AR31" s="26">
        <f t="shared" si="2"/>
        <v>623.9575</v>
      </c>
    </row>
    <row r="32" spans="1:44" ht="12.75">
      <c r="A32" s="71">
        <f t="shared" si="3"/>
        <v>29</v>
      </c>
      <c r="B32" s="31" t="s">
        <v>17</v>
      </c>
      <c r="C32" s="71" t="s">
        <v>18</v>
      </c>
      <c r="D32" s="71" t="s">
        <v>19</v>
      </c>
      <c r="E32" s="86">
        <v>624.8</v>
      </c>
      <c r="F32" s="86"/>
      <c r="G32" s="86">
        <v>621.4</v>
      </c>
      <c r="H32" s="86"/>
      <c r="I32" s="86"/>
      <c r="J32" s="86"/>
      <c r="K32" s="86"/>
      <c r="L32" s="86"/>
      <c r="M32" s="86"/>
      <c r="N32" s="86"/>
      <c r="O32" s="85">
        <v>619.2</v>
      </c>
      <c r="P32" s="86"/>
      <c r="Q32" s="86"/>
      <c r="R32" s="86"/>
      <c r="S32" s="86">
        <v>627.4</v>
      </c>
      <c r="T32" s="86"/>
      <c r="U32" s="86">
        <v>624.6</v>
      </c>
      <c r="V32" s="24"/>
      <c r="W32" s="24"/>
      <c r="X32" s="24"/>
      <c r="Y32" s="24"/>
      <c r="Z32" s="24"/>
      <c r="AA32" s="24"/>
      <c r="AB32" s="26">
        <v>2498.2</v>
      </c>
      <c r="AC32" s="26">
        <f t="shared" si="0"/>
        <v>624.55</v>
      </c>
      <c r="AD32" s="151">
        <v>624.55</v>
      </c>
      <c r="AE32" s="151">
        <v>624.7</v>
      </c>
      <c r="AF32" s="151"/>
      <c r="AG32" s="151">
        <v>623.7</v>
      </c>
      <c r="AH32" s="151"/>
      <c r="AI32" s="85">
        <v>622.3</v>
      </c>
      <c r="AJ32" s="151"/>
      <c r="AK32" s="151">
        <v>622.8</v>
      </c>
      <c r="AL32" s="24"/>
      <c r="AM32" s="26">
        <v>2495.75</v>
      </c>
      <c r="AN32" s="26">
        <f t="shared" si="1"/>
        <v>623.9375</v>
      </c>
      <c r="AO32" s="24"/>
      <c r="AP32" s="24"/>
      <c r="AQ32" s="24"/>
      <c r="AR32" s="26">
        <f t="shared" si="2"/>
        <v>623.9375</v>
      </c>
    </row>
    <row r="33" spans="1:98" s="73" customFormat="1" ht="12.75">
      <c r="A33" s="71">
        <f t="shared" si="3"/>
        <v>30</v>
      </c>
      <c r="B33" s="31" t="s">
        <v>78</v>
      </c>
      <c r="C33" s="71" t="s">
        <v>79</v>
      </c>
      <c r="D33" s="71" t="s">
        <v>19</v>
      </c>
      <c r="E33" s="86">
        <v>623.6</v>
      </c>
      <c r="F33" s="86"/>
      <c r="G33" s="85">
        <v>622.5</v>
      </c>
      <c r="H33" s="86"/>
      <c r="I33" s="86"/>
      <c r="J33" s="86"/>
      <c r="K33" s="86"/>
      <c r="L33" s="86"/>
      <c r="M33" s="86"/>
      <c r="N33" s="86"/>
      <c r="O33" s="86">
        <v>623.5</v>
      </c>
      <c r="P33" s="86"/>
      <c r="Q33" s="86"/>
      <c r="R33" s="86"/>
      <c r="S33" s="86">
        <v>625.9</v>
      </c>
      <c r="T33" s="86"/>
      <c r="U33" s="86">
        <v>624.5</v>
      </c>
      <c r="V33" s="24"/>
      <c r="W33" s="24"/>
      <c r="X33" s="24"/>
      <c r="Y33" s="24"/>
      <c r="Z33" s="24"/>
      <c r="AA33" s="24"/>
      <c r="AB33" s="26">
        <v>2497.5</v>
      </c>
      <c r="AC33" s="26">
        <f t="shared" si="0"/>
        <v>624.375</v>
      </c>
      <c r="AD33" s="151">
        <v>624.38</v>
      </c>
      <c r="AE33" s="151">
        <v>620.7</v>
      </c>
      <c r="AF33" s="151"/>
      <c r="AG33" s="151">
        <v>623</v>
      </c>
      <c r="AH33" s="151"/>
      <c r="AI33" s="151">
        <v>626.2</v>
      </c>
      <c r="AJ33" s="151"/>
      <c r="AK33" s="85">
        <v>621.7</v>
      </c>
      <c r="AL33" s="24"/>
      <c r="AM33" s="26">
        <v>2494.28</v>
      </c>
      <c r="AN33" s="26">
        <f t="shared" si="1"/>
        <v>623.57</v>
      </c>
      <c r="AO33" s="24"/>
      <c r="AP33" s="24"/>
      <c r="AQ33" s="24"/>
      <c r="AR33" s="26">
        <f t="shared" si="2"/>
        <v>623.57</v>
      </c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</row>
    <row r="34" spans="1:98" s="73" customFormat="1" ht="12.75">
      <c r="A34" s="150">
        <f t="shared" si="3"/>
        <v>31</v>
      </c>
      <c r="B34" s="31" t="s">
        <v>58</v>
      </c>
      <c r="C34" s="71" t="s">
        <v>59</v>
      </c>
      <c r="D34" s="71" t="s">
        <v>20</v>
      </c>
      <c r="E34" s="86">
        <v>624</v>
      </c>
      <c r="F34" s="86"/>
      <c r="G34" s="86">
        <v>625.2</v>
      </c>
      <c r="H34" s="86"/>
      <c r="I34" s="86"/>
      <c r="J34" s="86"/>
      <c r="K34" s="86"/>
      <c r="L34" s="86"/>
      <c r="M34" s="86"/>
      <c r="N34" s="86"/>
      <c r="O34" s="86">
        <v>628.3</v>
      </c>
      <c r="P34" s="86">
        <v>0.25</v>
      </c>
      <c r="Q34" s="86"/>
      <c r="R34" s="86"/>
      <c r="S34" s="86">
        <v>624.3</v>
      </c>
      <c r="T34" s="86"/>
      <c r="U34" s="85">
        <v>621.6</v>
      </c>
      <c r="V34" s="24"/>
      <c r="W34" s="24"/>
      <c r="X34" s="24"/>
      <c r="Y34" s="24"/>
      <c r="Z34" s="24"/>
      <c r="AA34" s="24"/>
      <c r="AB34" s="26">
        <v>2502.05</v>
      </c>
      <c r="AC34" s="26">
        <f t="shared" si="0"/>
        <v>625.5125</v>
      </c>
      <c r="AD34" s="151">
        <v>625.51</v>
      </c>
      <c r="AE34" s="151">
        <v>619.6</v>
      </c>
      <c r="AF34" s="151"/>
      <c r="AG34" s="151">
        <v>611.9</v>
      </c>
      <c r="AH34" s="151"/>
      <c r="AI34" s="151"/>
      <c r="AJ34" s="151"/>
      <c r="AK34" s="151"/>
      <c r="AL34" s="24"/>
      <c r="AM34" s="26"/>
      <c r="AN34" s="26">
        <f t="shared" si="1"/>
        <v>0</v>
      </c>
      <c r="AO34" s="24"/>
      <c r="AP34" s="24"/>
      <c r="AQ34" s="24"/>
      <c r="AR34" s="26">
        <f t="shared" si="2"/>
        <v>0</v>
      </c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</row>
    <row r="35" spans="1:44" ht="12.75" hidden="1">
      <c r="A35" s="71">
        <f t="shared" si="3"/>
        <v>32</v>
      </c>
      <c r="B35" s="31" t="s">
        <v>491</v>
      </c>
      <c r="C35" s="71" t="s">
        <v>492</v>
      </c>
      <c r="D35" s="71" t="s">
        <v>83</v>
      </c>
      <c r="E35" s="86">
        <v>622.1</v>
      </c>
      <c r="F35" s="86"/>
      <c r="G35" s="86">
        <v>628.4</v>
      </c>
      <c r="H35" s="86"/>
      <c r="I35" s="86"/>
      <c r="J35" s="86"/>
      <c r="K35" s="86"/>
      <c r="L35" s="86"/>
      <c r="M35" s="86"/>
      <c r="N35" s="86"/>
      <c r="O35" s="86">
        <v>622.3</v>
      </c>
      <c r="P35" s="86"/>
      <c r="Q35" s="86"/>
      <c r="R35" s="86"/>
      <c r="S35" s="85">
        <v>619.9</v>
      </c>
      <c r="T35" s="86"/>
      <c r="U35" s="86">
        <v>621.8</v>
      </c>
      <c r="V35" s="24"/>
      <c r="W35" s="24"/>
      <c r="X35" s="24"/>
      <c r="Y35" s="24"/>
      <c r="Z35" s="24"/>
      <c r="AA35" s="24"/>
      <c r="AB35" s="26">
        <v>2494.6</v>
      </c>
      <c r="AC35" s="26">
        <f t="shared" si="0"/>
        <v>623.65</v>
      </c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31"/>
      <c r="AP35" s="31"/>
      <c r="AQ35" s="31"/>
      <c r="AR35" s="24"/>
    </row>
    <row r="36" spans="1:98" s="73" customFormat="1" ht="12.75" hidden="1">
      <c r="A36" s="71">
        <f t="shared" si="3"/>
        <v>33</v>
      </c>
      <c r="B36" s="82" t="s">
        <v>572</v>
      </c>
      <c r="C36" s="84" t="s">
        <v>573</v>
      </c>
      <c r="D36" s="84" t="s">
        <v>9</v>
      </c>
      <c r="E36" s="86">
        <v>622.8</v>
      </c>
      <c r="F36" s="86"/>
      <c r="G36" s="86">
        <v>622.2</v>
      </c>
      <c r="H36" s="86"/>
      <c r="I36" s="86"/>
      <c r="J36" s="86"/>
      <c r="K36" s="86"/>
      <c r="L36" s="86"/>
      <c r="M36" s="86"/>
      <c r="N36" s="86"/>
      <c r="O36" s="85">
        <v>618.4</v>
      </c>
      <c r="P36" s="86"/>
      <c r="Q36" s="86"/>
      <c r="R36" s="86"/>
      <c r="S36" s="86">
        <v>626.6</v>
      </c>
      <c r="T36" s="86"/>
      <c r="U36" s="86">
        <v>622.4</v>
      </c>
      <c r="V36" s="24"/>
      <c r="W36" s="24"/>
      <c r="X36" s="24"/>
      <c r="Y36" s="24"/>
      <c r="Z36" s="24"/>
      <c r="AA36" s="24"/>
      <c r="AB36" s="55">
        <v>2494</v>
      </c>
      <c r="AC36" s="26">
        <f t="shared" si="0"/>
        <v>623.5</v>
      </c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169"/>
      <c r="AP36" s="169"/>
      <c r="AQ36" s="169"/>
      <c r="AR36" s="24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</row>
    <row r="37" spans="1:44" ht="12.75" hidden="1">
      <c r="A37" s="71">
        <f t="shared" si="3"/>
        <v>34</v>
      </c>
      <c r="B37" s="32" t="s">
        <v>344</v>
      </c>
      <c r="C37" s="71" t="s">
        <v>345</v>
      </c>
      <c r="D37" s="71" t="s">
        <v>33</v>
      </c>
      <c r="E37" s="86">
        <v>622.2</v>
      </c>
      <c r="F37" s="86"/>
      <c r="G37" s="86">
        <v>624.3</v>
      </c>
      <c r="H37" s="86"/>
      <c r="I37" s="86"/>
      <c r="J37" s="86"/>
      <c r="K37" s="86"/>
      <c r="L37" s="86"/>
      <c r="M37" s="86"/>
      <c r="N37" s="86"/>
      <c r="O37" s="85">
        <v>615.1</v>
      </c>
      <c r="P37" s="86"/>
      <c r="Q37" s="86"/>
      <c r="R37" s="86"/>
      <c r="S37" s="86">
        <v>624</v>
      </c>
      <c r="T37" s="86"/>
      <c r="U37" s="86">
        <v>623.2</v>
      </c>
      <c r="V37" s="24"/>
      <c r="W37" s="24"/>
      <c r="X37" s="24"/>
      <c r="Y37" s="24"/>
      <c r="Z37" s="24"/>
      <c r="AA37" s="24"/>
      <c r="AB37" s="55">
        <v>2493.7</v>
      </c>
      <c r="AC37" s="26">
        <f t="shared" si="0"/>
        <v>623.425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169"/>
      <c r="AP37" s="169"/>
      <c r="AQ37" s="169"/>
      <c r="AR37" s="24"/>
    </row>
    <row r="38" spans="1:44" ht="12.75" hidden="1">
      <c r="A38" s="71">
        <f t="shared" si="3"/>
        <v>35</v>
      </c>
      <c r="B38" s="68" t="s">
        <v>315</v>
      </c>
      <c r="C38" s="25" t="s">
        <v>316</v>
      </c>
      <c r="D38" s="25" t="s">
        <v>13</v>
      </c>
      <c r="E38" s="85">
        <v>618.7</v>
      </c>
      <c r="F38" s="86"/>
      <c r="G38" s="86">
        <v>620</v>
      </c>
      <c r="H38" s="86"/>
      <c r="I38" s="86"/>
      <c r="J38" s="86"/>
      <c r="K38" s="86"/>
      <c r="L38" s="86"/>
      <c r="M38" s="86"/>
      <c r="N38" s="86"/>
      <c r="O38" s="86">
        <v>621.6</v>
      </c>
      <c r="P38" s="86"/>
      <c r="Q38" s="86"/>
      <c r="R38" s="86"/>
      <c r="S38" s="86">
        <v>628.1</v>
      </c>
      <c r="T38" s="86">
        <v>0.5</v>
      </c>
      <c r="U38" s="86">
        <v>623.1</v>
      </c>
      <c r="V38" s="24"/>
      <c r="W38" s="24"/>
      <c r="X38" s="24"/>
      <c r="Y38" s="24"/>
      <c r="Z38" s="24"/>
      <c r="AA38" s="24"/>
      <c r="AB38" s="26">
        <v>2493.3</v>
      </c>
      <c r="AC38" s="26">
        <f t="shared" si="0"/>
        <v>623.325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  <c r="AP38" s="24"/>
      <c r="AQ38" s="24"/>
      <c r="AR38" s="24"/>
    </row>
    <row r="39" spans="1:44" ht="12.75" hidden="1">
      <c r="A39" s="71">
        <f t="shared" si="3"/>
        <v>36</v>
      </c>
      <c r="B39" s="68" t="s">
        <v>65</v>
      </c>
      <c r="C39" s="25" t="s">
        <v>66</v>
      </c>
      <c r="D39" s="25" t="s">
        <v>20</v>
      </c>
      <c r="E39" s="85">
        <v>617.9</v>
      </c>
      <c r="F39" s="86"/>
      <c r="G39" s="86">
        <v>619.5</v>
      </c>
      <c r="H39" s="86"/>
      <c r="I39" s="86"/>
      <c r="J39" s="86"/>
      <c r="K39" s="86"/>
      <c r="L39" s="86"/>
      <c r="M39" s="86"/>
      <c r="N39" s="86"/>
      <c r="O39" s="86">
        <v>626.5</v>
      </c>
      <c r="P39" s="86"/>
      <c r="Q39" s="86"/>
      <c r="R39" s="86"/>
      <c r="S39" s="86">
        <v>621.1</v>
      </c>
      <c r="T39" s="86"/>
      <c r="U39" s="86">
        <v>625.5</v>
      </c>
      <c r="V39" s="24"/>
      <c r="W39" s="24"/>
      <c r="X39" s="24"/>
      <c r="Y39" s="24"/>
      <c r="Z39" s="24"/>
      <c r="AA39" s="24"/>
      <c r="AB39" s="26">
        <v>2492.6</v>
      </c>
      <c r="AC39" s="26">
        <f t="shared" si="0"/>
        <v>623.15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4"/>
      <c r="AP39" s="24"/>
      <c r="AQ39" s="24"/>
      <c r="AR39" s="24"/>
    </row>
    <row r="40" spans="1:44" ht="12.75" hidden="1">
      <c r="A40" s="71">
        <f t="shared" si="3"/>
        <v>37</v>
      </c>
      <c r="B40" s="31" t="s">
        <v>381</v>
      </c>
      <c r="C40" s="71" t="s">
        <v>382</v>
      </c>
      <c r="D40" s="71" t="s">
        <v>13</v>
      </c>
      <c r="E40" s="86">
        <v>619.5</v>
      </c>
      <c r="F40" s="86"/>
      <c r="G40" s="86">
        <v>624.1</v>
      </c>
      <c r="H40" s="86"/>
      <c r="I40" s="86"/>
      <c r="J40" s="86"/>
      <c r="K40" s="86"/>
      <c r="L40" s="86"/>
      <c r="M40" s="86"/>
      <c r="N40" s="86"/>
      <c r="O40" s="85">
        <v>614.3</v>
      </c>
      <c r="P40" s="86"/>
      <c r="Q40" s="86"/>
      <c r="R40" s="86"/>
      <c r="S40" s="86">
        <v>623.7</v>
      </c>
      <c r="T40" s="86"/>
      <c r="U40" s="86">
        <v>624.9</v>
      </c>
      <c r="V40" s="24"/>
      <c r="W40" s="24"/>
      <c r="X40" s="24"/>
      <c r="Y40" s="24"/>
      <c r="Z40" s="24"/>
      <c r="AA40" s="24"/>
      <c r="AB40" s="26">
        <v>2492.2</v>
      </c>
      <c r="AC40" s="26">
        <f t="shared" si="0"/>
        <v>623.05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98" s="73" customFormat="1" ht="12.75" hidden="1">
      <c r="A41" s="71">
        <f t="shared" si="3"/>
        <v>38</v>
      </c>
      <c r="B41" s="68" t="s">
        <v>313</v>
      </c>
      <c r="C41" s="25" t="s">
        <v>314</v>
      </c>
      <c r="D41" s="25" t="s">
        <v>94</v>
      </c>
      <c r="E41" s="86">
        <v>621.5</v>
      </c>
      <c r="F41" s="86"/>
      <c r="G41" s="85">
        <v>620.8</v>
      </c>
      <c r="H41" s="86"/>
      <c r="I41" s="86"/>
      <c r="J41" s="86"/>
      <c r="K41" s="86"/>
      <c r="L41" s="86"/>
      <c r="M41" s="86"/>
      <c r="N41" s="86"/>
      <c r="O41" s="86">
        <v>622.2</v>
      </c>
      <c r="P41" s="86"/>
      <c r="Q41" s="86"/>
      <c r="R41" s="86"/>
      <c r="S41" s="86">
        <v>622.9</v>
      </c>
      <c r="T41" s="86"/>
      <c r="U41" s="86">
        <v>625.1</v>
      </c>
      <c r="V41" s="24"/>
      <c r="W41" s="24"/>
      <c r="X41" s="24"/>
      <c r="Y41" s="24"/>
      <c r="Z41" s="24"/>
      <c r="AA41" s="24"/>
      <c r="AB41" s="26">
        <v>2491.7</v>
      </c>
      <c r="AC41" s="26">
        <f t="shared" si="0"/>
        <v>622.925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4"/>
      <c r="AP41" s="24"/>
      <c r="AQ41" s="24"/>
      <c r="AR41" s="24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</row>
    <row r="42" spans="1:98" s="73" customFormat="1" ht="12.75" hidden="1">
      <c r="A42" s="71">
        <f t="shared" si="3"/>
        <v>39</v>
      </c>
      <c r="B42" s="68" t="s">
        <v>307</v>
      </c>
      <c r="C42" s="25" t="s">
        <v>308</v>
      </c>
      <c r="D42" s="25" t="s">
        <v>92</v>
      </c>
      <c r="E42" s="85">
        <v>615.7</v>
      </c>
      <c r="F42" s="86"/>
      <c r="G42" s="86">
        <v>617.1</v>
      </c>
      <c r="H42" s="86"/>
      <c r="I42" s="86"/>
      <c r="J42" s="86"/>
      <c r="K42" s="86"/>
      <c r="L42" s="86"/>
      <c r="M42" s="86"/>
      <c r="N42" s="86"/>
      <c r="O42" s="86">
        <v>625.2</v>
      </c>
      <c r="P42" s="86"/>
      <c r="Q42" s="86"/>
      <c r="R42" s="86"/>
      <c r="S42" s="86">
        <v>625.7</v>
      </c>
      <c r="T42" s="86"/>
      <c r="U42" s="86">
        <v>623.7</v>
      </c>
      <c r="V42" s="24"/>
      <c r="W42" s="24"/>
      <c r="X42" s="24"/>
      <c r="Y42" s="24"/>
      <c r="Z42" s="24"/>
      <c r="AA42" s="24"/>
      <c r="AB42" s="26">
        <v>2491.7</v>
      </c>
      <c r="AC42" s="26">
        <f t="shared" si="0"/>
        <v>622.925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4"/>
      <c r="AP42" s="24"/>
      <c r="AQ42" s="24"/>
      <c r="AR42" s="24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</row>
    <row r="43" spans="1:44" ht="12.75" hidden="1">
      <c r="A43" s="71">
        <f t="shared" si="3"/>
        <v>40</v>
      </c>
      <c r="B43" s="82" t="s">
        <v>574</v>
      </c>
      <c r="C43" s="25" t="s">
        <v>369</v>
      </c>
      <c r="D43" s="25" t="s">
        <v>13</v>
      </c>
      <c r="E43" s="85">
        <v>614.1</v>
      </c>
      <c r="F43" s="86"/>
      <c r="G43" s="86">
        <v>621.9</v>
      </c>
      <c r="H43" s="86"/>
      <c r="I43" s="86"/>
      <c r="J43" s="86"/>
      <c r="K43" s="86"/>
      <c r="L43" s="86"/>
      <c r="M43" s="86"/>
      <c r="N43" s="86"/>
      <c r="O43" s="86">
        <v>621</v>
      </c>
      <c r="P43" s="86"/>
      <c r="Q43" s="86"/>
      <c r="R43" s="86"/>
      <c r="S43" s="86">
        <v>626.7</v>
      </c>
      <c r="T43" s="86"/>
      <c r="U43" s="86">
        <v>622</v>
      </c>
      <c r="V43" s="24"/>
      <c r="W43" s="24"/>
      <c r="X43" s="24"/>
      <c r="Y43" s="24"/>
      <c r="Z43" s="24"/>
      <c r="AA43" s="24"/>
      <c r="AB43" s="26">
        <v>2491.6</v>
      </c>
      <c r="AC43" s="26">
        <f t="shared" si="0"/>
        <v>622.9</v>
      </c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4"/>
      <c r="AP43" s="24"/>
      <c r="AQ43" s="24"/>
      <c r="AR43" s="24"/>
    </row>
    <row r="44" spans="1:44" ht="12.75" hidden="1">
      <c r="A44" s="71">
        <f t="shared" si="3"/>
        <v>41</v>
      </c>
      <c r="B44" s="68" t="s">
        <v>468</v>
      </c>
      <c r="C44" s="25" t="s">
        <v>469</v>
      </c>
      <c r="D44" s="25" t="s">
        <v>33</v>
      </c>
      <c r="E44" s="86">
        <v>624.9</v>
      </c>
      <c r="F44" s="86"/>
      <c r="G44" s="85">
        <v>619.9</v>
      </c>
      <c r="H44" s="86"/>
      <c r="I44" s="86"/>
      <c r="J44" s="86"/>
      <c r="K44" s="86"/>
      <c r="L44" s="86"/>
      <c r="M44" s="86"/>
      <c r="N44" s="86"/>
      <c r="O44" s="86">
        <v>620.1</v>
      </c>
      <c r="P44" s="86"/>
      <c r="Q44" s="86"/>
      <c r="R44" s="86"/>
      <c r="S44" s="86">
        <v>625.5</v>
      </c>
      <c r="T44" s="86"/>
      <c r="U44" s="86">
        <v>620.1</v>
      </c>
      <c r="V44" s="24"/>
      <c r="W44" s="24"/>
      <c r="X44" s="24"/>
      <c r="Y44" s="24"/>
      <c r="Z44" s="24"/>
      <c r="AA44" s="24"/>
      <c r="AB44" s="26">
        <v>2490.6</v>
      </c>
      <c r="AC44" s="26">
        <f t="shared" si="0"/>
        <v>622.65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4"/>
      <c r="AP44" s="24"/>
      <c r="AQ44" s="24"/>
      <c r="AR44" s="24"/>
    </row>
    <row r="45" spans="1:44" ht="12.75" hidden="1">
      <c r="A45" s="71">
        <f t="shared" si="3"/>
        <v>42</v>
      </c>
      <c r="B45" s="31" t="s">
        <v>493</v>
      </c>
      <c r="C45" s="71" t="s">
        <v>494</v>
      </c>
      <c r="D45" s="71" t="s">
        <v>82</v>
      </c>
      <c r="E45" s="85">
        <v>620.3</v>
      </c>
      <c r="F45" s="86"/>
      <c r="G45" s="86">
        <v>621.3</v>
      </c>
      <c r="H45" s="86"/>
      <c r="I45" s="86"/>
      <c r="J45" s="86"/>
      <c r="K45" s="86"/>
      <c r="L45" s="86"/>
      <c r="M45" s="86"/>
      <c r="N45" s="86"/>
      <c r="O45" s="86">
        <v>620.8</v>
      </c>
      <c r="P45" s="86"/>
      <c r="Q45" s="86"/>
      <c r="R45" s="86"/>
      <c r="S45" s="86">
        <v>624.7</v>
      </c>
      <c r="T45" s="86"/>
      <c r="U45" s="86">
        <v>623.4</v>
      </c>
      <c r="V45" s="24"/>
      <c r="W45" s="24"/>
      <c r="X45" s="24"/>
      <c r="Y45" s="24"/>
      <c r="Z45" s="24"/>
      <c r="AA45" s="24"/>
      <c r="AB45" s="26">
        <v>2490.2</v>
      </c>
      <c r="AC45" s="26">
        <f t="shared" si="0"/>
        <v>622.55</v>
      </c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31"/>
      <c r="AP45" s="31"/>
      <c r="AQ45" s="31"/>
      <c r="AR45" s="24"/>
    </row>
    <row r="46" spans="1:44" ht="12.75" hidden="1">
      <c r="A46" s="71">
        <f t="shared" si="3"/>
        <v>43</v>
      </c>
      <c r="B46" s="83" t="s">
        <v>63</v>
      </c>
      <c r="C46" s="25" t="s">
        <v>64</v>
      </c>
      <c r="D46" s="25" t="s">
        <v>56</v>
      </c>
      <c r="E46" s="86">
        <v>624</v>
      </c>
      <c r="F46" s="86"/>
      <c r="G46" s="86">
        <v>625</v>
      </c>
      <c r="H46" s="86"/>
      <c r="I46" s="86"/>
      <c r="J46" s="86"/>
      <c r="K46" s="86"/>
      <c r="L46" s="86"/>
      <c r="M46" s="86"/>
      <c r="N46" s="86"/>
      <c r="O46" s="85">
        <v>618.3</v>
      </c>
      <c r="P46" s="86"/>
      <c r="Q46" s="86"/>
      <c r="R46" s="86"/>
      <c r="S46" s="86">
        <v>620.9</v>
      </c>
      <c r="T46" s="86"/>
      <c r="U46" s="86">
        <v>620.1</v>
      </c>
      <c r="V46" s="24"/>
      <c r="W46" s="24"/>
      <c r="X46" s="24"/>
      <c r="Y46" s="24"/>
      <c r="Z46" s="24"/>
      <c r="AA46" s="24"/>
      <c r="AB46" s="26">
        <v>2490</v>
      </c>
      <c r="AC46" s="26">
        <f t="shared" si="0"/>
        <v>622.5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4"/>
      <c r="AP46" s="24"/>
      <c r="AQ46" s="24"/>
      <c r="AR46" s="24"/>
    </row>
  </sheetData>
  <sheetProtection/>
  <mergeCells count="1">
    <mergeCell ref="A1:AR1"/>
  </mergeCells>
  <printOptions/>
  <pageMargins left="0" right="0.15" top="0.748031496062992" bottom="0.748031496062992" header="0.31496062992126" footer="0.31496062992126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pane xSplit="4" topLeftCell="V1" activePane="topRight" state="frozen"/>
      <selection pane="topLeft" activeCell="A1" sqref="A1"/>
      <selection pane="topRight" activeCell="AC35" sqref="AC35"/>
    </sheetView>
  </sheetViews>
  <sheetFormatPr defaultColWidth="9.140625" defaultRowHeight="15"/>
  <cols>
    <col min="1" max="1" width="6.7109375" style="1" customWidth="1"/>
    <col min="2" max="2" width="46.00390625" style="14" customWidth="1"/>
    <col min="3" max="3" width="12.28125" style="1" customWidth="1"/>
    <col min="4" max="4" width="8.140625" style="1" bestFit="1" customWidth="1"/>
    <col min="5" max="5" width="10.57421875" style="13" hidden="1" customWidth="1"/>
    <col min="6" max="6" width="5.7109375" style="13" hidden="1" customWidth="1"/>
    <col min="7" max="8" width="10.00390625" style="13" hidden="1" customWidth="1"/>
    <col min="9" max="11" width="13.7109375" style="13" hidden="1" customWidth="1"/>
    <col min="12" max="12" width="5.7109375" style="13" hidden="1" customWidth="1"/>
    <col min="13" max="13" width="13.7109375" style="13" hidden="1" customWidth="1"/>
    <col min="14" max="14" width="5.7109375" style="13" hidden="1" customWidth="1"/>
    <col min="15" max="15" width="9.7109375" style="13" hidden="1" customWidth="1"/>
    <col min="16" max="16" width="5.7109375" style="13" hidden="1" customWidth="1"/>
    <col min="17" max="17" width="9.140625" style="13" hidden="1" customWidth="1"/>
    <col min="18" max="18" width="5.7109375" style="13" hidden="1" customWidth="1"/>
    <col min="19" max="19" width="15.421875" style="13" hidden="1" customWidth="1"/>
    <col min="20" max="20" width="10.57421875" style="13" hidden="1" customWidth="1"/>
    <col min="21" max="21" width="9.28125" style="13" hidden="1" customWidth="1"/>
    <col min="22" max="22" width="14.140625" style="13" customWidth="1"/>
    <col min="23" max="23" width="13.57421875" style="5" customWidth="1"/>
    <col min="24" max="24" width="5.57421875" style="5" bestFit="1" customWidth="1"/>
    <col min="25" max="25" width="12.28125" style="5" customWidth="1"/>
    <col min="26" max="26" width="5.57421875" style="5" bestFit="1" customWidth="1"/>
    <col min="27" max="27" width="12.7109375" style="5" customWidth="1"/>
    <col min="28" max="28" width="5.57421875" style="5" bestFit="1" customWidth="1"/>
    <col min="29" max="29" width="13.7109375" style="5" customWidth="1"/>
    <col min="30" max="30" width="4.421875" style="5" customWidth="1"/>
    <col min="31" max="31" width="9.28125" style="5" customWidth="1"/>
    <col min="32" max="32" width="11.57421875" style="5" customWidth="1"/>
    <col min="33" max="33" width="9.57421875" style="5" customWidth="1"/>
    <col min="34" max="34" width="9.57421875" style="13" customWidth="1"/>
    <col min="35" max="16384" width="9.140625" style="14" customWidth="1"/>
  </cols>
  <sheetData>
    <row r="1" spans="1:35" ht="31.5">
      <c r="A1" s="176" t="s">
        <v>610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8"/>
    </row>
    <row r="2" spans="1:35" ht="15.75" customHeight="1">
      <c r="A2" s="105"/>
      <c r="B2" s="11" t="s">
        <v>561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8"/>
      <c r="AI2" s="117"/>
    </row>
    <row r="3" spans="1:35" s="9" customFormat="1" ht="46.5">
      <c r="A3" s="105" t="s">
        <v>0</v>
      </c>
      <c r="B3" s="11" t="s">
        <v>1</v>
      </c>
      <c r="C3" s="7" t="s">
        <v>2</v>
      </c>
      <c r="D3" s="7" t="s">
        <v>3</v>
      </c>
      <c r="E3" s="8" t="s">
        <v>584</v>
      </c>
      <c r="F3" s="8" t="s">
        <v>479</v>
      </c>
      <c r="G3" s="8" t="s">
        <v>586</v>
      </c>
      <c r="H3" s="8" t="s">
        <v>479</v>
      </c>
      <c r="I3" s="8" t="s">
        <v>591</v>
      </c>
      <c r="J3" s="8" t="s">
        <v>592</v>
      </c>
      <c r="K3" s="8" t="s">
        <v>601</v>
      </c>
      <c r="L3" s="8" t="s">
        <v>479</v>
      </c>
      <c r="M3" s="8" t="s">
        <v>593</v>
      </c>
      <c r="N3" s="8" t="s">
        <v>482</v>
      </c>
      <c r="O3" s="8" t="s">
        <v>602</v>
      </c>
      <c r="P3" s="8" t="s">
        <v>479</v>
      </c>
      <c r="Q3" s="8" t="s">
        <v>603</v>
      </c>
      <c r="R3" s="8" t="s">
        <v>479</v>
      </c>
      <c r="S3" s="8" t="s">
        <v>633</v>
      </c>
      <c r="T3" s="140" t="s">
        <v>481</v>
      </c>
      <c r="U3" s="140" t="s">
        <v>5</v>
      </c>
      <c r="V3" s="138" t="s">
        <v>643</v>
      </c>
      <c r="W3" s="138" t="s">
        <v>644</v>
      </c>
      <c r="X3" s="138" t="s">
        <v>482</v>
      </c>
      <c r="Y3" s="138" t="s">
        <v>652</v>
      </c>
      <c r="Z3" s="138" t="s">
        <v>482</v>
      </c>
      <c r="AA3" s="138" t="s">
        <v>645</v>
      </c>
      <c r="AB3" s="138" t="s">
        <v>479</v>
      </c>
      <c r="AC3" s="138" t="s">
        <v>648</v>
      </c>
      <c r="AD3" s="138"/>
      <c r="AE3" s="138" t="s">
        <v>481</v>
      </c>
      <c r="AF3" s="138" t="s">
        <v>5</v>
      </c>
      <c r="AG3" s="8" t="s">
        <v>6</v>
      </c>
      <c r="AH3" s="8" t="s">
        <v>7</v>
      </c>
      <c r="AI3" s="117" t="s">
        <v>355</v>
      </c>
    </row>
    <row r="4" spans="1:35" s="3" customFormat="1" ht="15">
      <c r="A4" s="105">
        <v>1</v>
      </c>
      <c r="B4" s="11" t="s">
        <v>387</v>
      </c>
      <c r="C4" s="7" t="s">
        <v>401</v>
      </c>
      <c r="D4" s="7" t="s">
        <v>119</v>
      </c>
      <c r="E4" s="8">
        <v>580</v>
      </c>
      <c r="F4" s="8">
        <v>0.25</v>
      </c>
      <c r="G4" s="8">
        <v>575</v>
      </c>
      <c r="H4" s="8"/>
      <c r="I4" s="115">
        <v>586</v>
      </c>
      <c r="J4" s="115"/>
      <c r="K4" s="115"/>
      <c r="L4" s="115"/>
      <c r="M4" s="115">
        <v>577</v>
      </c>
      <c r="N4" s="115">
        <v>1</v>
      </c>
      <c r="O4" s="116">
        <v>574</v>
      </c>
      <c r="P4" s="115"/>
      <c r="Q4" s="115">
        <v>575</v>
      </c>
      <c r="R4" s="8"/>
      <c r="S4" s="115">
        <v>585</v>
      </c>
      <c r="T4" s="140">
        <v>2324</v>
      </c>
      <c r="U4" s="140">
        <f aca="true" t="shared" si="0" ref="U4:U19">AVERAGE(T4/4)</f>
        <v>581</v>
      </c>
      <c r="V4" s="164">
        <v>581</v>
      </c>
      <c r="W4" s="113">
        <v>568</v>
      </c>
      <c r="X4" s="166"/>
      <c r="Y4" s="164">
        <v>575</v>
      </c>
      <c r="Z4" s="164"/>
      <c r="AA4" s="164">
        <v>586</v>
      </c>
      <c r="AB4" s="164">
        <v>2</v>
      </c>
      <c r="AC4" s="164">
        <v>590</v>
      </c>
      <c r="AD4" s="164">
        <v>0.5</v>
      </c>
      <c r="AE4" s="65">
        <v>2334.5</v>
      </c>
      <c r="AF4" s="65">
        <f aca="true" t="shared" si="1" ref="AF4:AF19">AVERAGE(AE4/4)</f>
        <v>583.625</v>
      </c>
      <c r="AG4" s="15"/>
      <c r="AH4" s="140">
        <f aca="true" t="shared" si="2" ref="AH4:AH19">SUM(AF4:AG4)</f>
        <v>583.625</v>
      </c>
      <c r="AI4" s="117"/>
    </row>
    <row r="5" spans="1:35" s="3" customFormat="1" ht="15">
      <c r="A5" s="105">
        <v>2</v>
      </c>
      <c r="B5" s="11" t="s">
        <v>95</v>
      </c>
      <c r="C5" s="7" t="s">
        <v>96</v>
      </c>
      <c r="D5" s="7" t="s">
        <v>9</v>
      </c>
      <c r="E5" s="8">
        <v>578</v>
      </c>
      <c r="F5" s="8">
        <v>1</v>
      </c>
      <c r="G5" s="115">
        <v>583</v>
      </c>
      <c r="H5" s="115"/>
      <c r="I5" s="115">
        <v>577</v>
      </c>
      <c r="J5" s="115"/>
      <c r="K5" s="115"/>
      <c r="L5" s="115"/>
      <c r="M5" s="115">
        <v>563</v>
      </c>
      <c r="N5" s="115"/>
      <c r="O5" s="115">
        <v>575</v>
      </c>
      <c r="P5" s="115"/>
      <c r="Q5" s="115"/>
      <c r="R5" s="115"/>
      <c r="S5" s="116">
        <v>557</v>
      </c>
      <c r="T5" s="140">
        <v>2298</v>
      </c>
      <c r="U5" s="140">
        <f t="shared" si="0"/>
        <v>574.5</v>
      </c>
      <c r="V5" s="113">
        <v>574.5</v>
      </c>
      <c r="W5" s="164">
        <v>580</v>
      </c>
      <c r="X5" s="164">
        <v>2</v>
      </c>
      <c r="Y5" s="164">
        <v>580</v>
      </c>
      <c r="Z5" s="164"/>
      <c r="AA5" s="164">
        <v>578</v>
      </c>
      <c r="AB5" s="164">
        <v>0.25</v>
      </c>
      <c r="AC5" s="164">
        <v>583</v>
      </c>
      <c r="AD5" s="164"/>
      <c r="AE5" s="65">
        <v>2323.25</v>
      </c>
      <c r="AF5" s="65">
        <f t="shared" si="1"/>
        <v>580.8125</v>
      </c>
      <c r="AG5" s="8"/>
      <c r="AH5" s="140">
        <f t="shared" si="2"/>
        <v>580.8125</v>
      </c>
      <c r="AI5" s="117"/>
    </row>
    <row r="6" spans="1:35" s="3" customFormat="1" ht="15">
      <c r="A6" s="105">
        <v>3</v>
      </c>
      <c r="B6" s="11" t="s">
        <v>136</v>
      </c>
      <c r="C6" s="7" t="s">
        <v>91</v>
      </c>
      <c r="D6" s="7" t="s">
        <v>56</v>
      </c>
      <c r="E6" s="8">
        <v>572</v>
      </c>
      <c r="F6" s="115"/>
      <c r="G6" s="115">
        <v>587</v>
      </c>
      <c r="H6" s="115">
        <v>2</v>
      </c>
      <c r="I6" s="115"/>
      <c r="J6" s="115"/>
      <c r="K6" s="115"/>
      <c r="L6" s="115"/>
      <c r="M6" s="115">
        <v>578</v>
      </c>
      <c r="N6" s="115">
        <v>0.25</v>
      </c>
      <c r="O6" s="116">
        <v>569</v>
      </c>
      <c r="P6" s="115"/>
      <c r="Q6" s="115">
        <v>586</v>
      </c>
      <c r="R6" s="115">
        <v>0.25</v>
      </c>
      <c r="S6" s="115">
        <v>586</v>
      </c>
      <c r="T6" s="140">
        <v>2339.5</v>
      </c>
      <c r="U6" s="140">
        <f t="shared" si="0"/>
        <v>584.875</v>
      </c>
      <c r="V6" s="164">
        <v>584.88</v>
      </c>
      <c r="W6" s="113">
        <v>570</v>
      </c>
      <c r="X6" s="166"/>
      <c r="Y6" s="164">
        <v>577</v>
      </c>
      <c r="Z6" s="164">
        <v>1</v>
      </c>
      <c r="AA6" s="164">
        <v>576</v>
      </c>
      <c r="AB6" s="164"/>
      <c r="AC6" s="164">
        <v>577</v>
      </c>
      <c r="AD6" s="164">
        <v>2</v>
      </c>
      <c r="AE6" s="65">
        <v>2317.88</v>
      </c>
      <c r="AF6" s="65">
        <f t="shared" si="1"/>
        <v>579.47</v>
      </c>
      <c r="AG6" s="15"/>
      <c r="AH6" s="140">
        <f t="shared" si="2"/>
        <v>579.47</v>
      </c>
      <c r="AI6" s="117"/>
    </row>
    <row r="7" spans="1:35" s="3" customFormat="1" ht="15">
      <c r="A7" s="105">
        <v>4</v>
      </c>
      <c r="B7" s="11" t="s">
        <v>309</v>
      </c>
      <c r="C7" s="7" t="s">
        <v>310</v>
      </c>
      <c r="D7" s="7" t="s">
        <v>13</v>
      </c>
      <c r="E7" s="8">
        <v>578</v>
      </c>
      <c r="F7" s="8"/>
      <c r="G7" s="8">
        <v>580</v>
      </c>
      <c r="H7" s="8"/>
      <c r="I7" s="115">
        <v>571</v>
      </c>
      <c r="J7" s="115"/>
      <c r="K7" s="115">
        <v>572</v>
      </c>
      <c r="L7" s="115"/>
      <c r="M7" s="116">
        <v>561</v>
      </c>
      <c r="N7" s="115"/>
      <c r="O7" s="115">
        <v>578</v>
      </c>
      <c r="P7" s="115">
        <v>2</v>
      </c>
      <c r="Q7" s="115">
        <v>580</v>
      </c>
      <c r="R7" s="115">
        <v>2</v>
      </c>
      <c r="S7" s="115"/>
      <c r="T7" s="140">
        <v>2305</v>
      </c>
      <c r="U7" s="140">
        <f t="shared" si="0"/>
        <v>576.25</v>
      </c>
      <c r="V7" s="164">
        <v>576.25</v>
      </c>
      <c r="W7" s="113">
        <v>570</v>
      </c>
      <c r="X7" s="166"/>
      <c r="Y7" s="164">
        <v>579</v>
      </c>
      <c r="Z7" s="164">
        <v>0.5</v>
      </c>
      <c r="AA7" s="164">
        <v>581</v>
      </c>
      <c r="AB7" s="164">
        <v>0.5</v>
      </c>
      <c r="AC7" s="164">
        <v>578</v>
      </c>
      <c r="AD7" s="164">
        <v>1</v>
      </c>
      <c r="AE7" s="65">
        <v>2316.25</v>
      </c>
      <c r="AF7" s="65">
        <f t="shared" si="1"/>
        <v>579.0625</v>
      </c>
      <c r="AG7" s="15"/>
      <c r="AH7" s="140">
        <f t="shared" si="2"/>
        <v>579.0625</v>
      </c>
      <c r="AI7" s="117"/>
    </row>
    <row r="8" spans="1:35" s="3" customFormat="1" ht="15">
      <c r="A8" s="105">
        <v>5</v>
      </c>
      <c r="B8" s="11" t="s">
        <v>97</v>
      </c>
      <c r="C8" s="7" t="s">
        <v>98</v>
      </c>
      <c r="D8" s="7" t="s">
        <v>9</v>
      </c>
      <c r="E8" s="115">
        <v>580</v>
      </c>
      <c r="F8" s="115"/>
      <c r="G8" s="115">
        <v>569</v>
      </c>
      <c r="H8" s="115"/>
      <c r="I8" s="115"/>
      <c r="J8" s="115"/>
      <c r="K8" s="115"/>
      <c r="L8" s="115"/>
      <c r="M8" s="115">
        <v>575</v>
      </c>
      <c r="N8" s="115">
        <v>0.5</v>
      </c>
      <c r="O8" s="115">
        <v>585</v>
      </c>
      <c r="P8" s="115">
        <v>1</v>
      </c>
      <c r="Q8" s="116">
        <v>564</v>
      </c>
      <c r="R8" s="8"/>
      <c r="S8" s="8"/>
      <c r="T8" s="140">
        <v>2310.5</v>
      </c>
      <c r="U8" s="140">
        <f t="shared" si="0"/>
        <v>577.625</v>
      </c>
      <c r="V8" s="164">
        <v>577.63</v>
      </c>
      <c r="W8" s="164">
        <v>577</v>
      </c>
      <c r="X8" s="164">
        <v>1</v>
      </c>
      <c r="Y8" s="164">
        <v>577</v>
      </c>
      <c r="Z8" s="164">
        <v>0.25</v>
      </c>
      <c r="AA8" s="113">
        <v>566</v>
      </c>
      <c r="AB8" s="164"/>
      <c r="AC8" s="164">
        <v>583</v>
      </c>
      <c r="AD8" s="164">
        <v>0.25</v>
      </c>
      <c r="AE8" s="65">
        <v>2316.13</v>
      </c>
      <c r="AF8" s="65">
        <f t="shared" si="1"/>
        <v>579.0325</v>
      </c>
      <c r="AG8" s="8"/>
      <c r="AH8" s="140">
        <f t="shared" si="2"/>
        <v>579.0325</v>
      </c>
      <c r="AI8" s="117"/>
    </row>
    <row r="9" spans="1:35" s="3" customFormat="1" ht="15">
      <c r="A9" s="105">
        <v>6</v>
      </c>
      <c r="B9" s="11" t="s">
        <v>106</v>
      </c>
      <c r="C9" s="7" t="s">
        <v>107</v>
      </c>
      <c r="D9" s="7" t="s">
        <v>23</v>
      </c>
      <c r="E9" s="8">
        <v>576</v>
      </c>
      <c r="F9" s="8"/>
      <c r="G9" s="8"/>
      <c r="H9" s="8"/>
      <c r="I9" s="116">
        <v>571</v>
      </c>
      <c r="J9" s="115"/>
      <c r="K9" s="115">
        <v>572</v>
      </c>
      <c r="L9" s="115">
        <v>0.5</v>
      </c>
      <c r="M9" s="115">
        <v>578</v>
      </c>
      <c r="N9" s="115">
        <v>2</v>
      </c>
      <c r="O9" s="115">
        <v>579</v>
      </c>
      <c r="P9" s="115">
        <v>0.25</v>
      </c>
      <c r="Q9" s="115">
        <v>575</v>
      </c>
      <c r="R9" s="8"/>
      <c r="S9" s="8"/>
      <c r="T9" s="140">
        <v>2306.75</v>
      </c>
      <c r="U9" s="140">
        <f t="shared" si="0"/>
        <v>576.6875</v>
      </c>
      <c r="V9" s="164">
        <v>576.69</v>
      </c>
      <c r="W9" s="113">
        <v>567</v>
      </c>
      <c r="X9" s="164"/>
      <c r="Y9" s="164">
        <v>576</v>
      </c>
      <c r="Z9" s="164">
        <v>2</v>
      </c>
      <c r="AA9" s="164">
        <v>581</v>
      </c>
      <c r="AB9" s="164">
        <v>1</v>
      </c>
      <c r="AC9" s="164">
        <v>576</v>
      </c>
      <c r="AD9" s="164"/>
      <c r="AE9" s="65">
        <v>2312.69</v>
      </c>
      <c r="AF9" s="65">
        <f t="shared" si="1"/>
        <v>578.1725</v>
      </c>
      <c r="AG9" s="8"/>
      <c r="AH9" s="140">
        <f t="shared" si="2"/>
        <v>578.1725</v>
      </c>
      <c r="AI9" s="117"/>
    </row>
    <row r="10" spans="1:35" s="3" customFormat="1" ht="15">
      <c r="A10" s="105">
        <v>7</v>
      </c>
      <c r="B10" s="11" t="s">
        <v>115</v>
      </c>
      <c r="C10" s="7" t="s">
        <v>116</v>
      </c>
      <c r="D10" s="7" t="s">
        <v>13</v>
      </c>
      <c r="E10" s="8"/>
      <c r="F10" s="8"/>
      <c r="G10" s="8">
        <v>577</v>
      </c>
      <c r="H10" s="8"/>
      <c r="I10" s="8">
        <v>574</v>
      </c>
      <c r="J10" s="8">
        <v>578</v>
      </c>
      <c r="K10" s="116">
        <v>577</v>
      </c>
      <c r="L10" s="116">
        <v>2</v>
      </c>
      <c r="M10" s="115">
        <v>582</v>
      </c>
      <c r="N10" s="115">
        <v>3</v>
      </c>
      <c r="O10" s="115">
        <v>582</v>
      </c>
      <c r="P10" s="115"/>
      <c r="Q10" s="115">
        <v>588</v>
      </c>
      <c r="R10" s="115">
        <v>1</v>
      </c>
      <c r="S10" s="115">
        <v>583</v>
      </c>
      <c r="T10" s="140">
        <v>2339</v>
      </c>
      <c r="U10" s="140">
        <f t="shared" si="0"/>
        <v>584.75</v>
      </c>
      <c r="V10" s="164">
        <v>584.75</v>
      </c>
      <c r="W10" s="113">
        <v>569</v>
      </c>
      <c r="X10" s="164"/>
      <c r="Y10" s="164">
        <v>576</v>
      </c>
      <c r="Z10" s="164"/>
      <c r="AA10" s="164">
        <v>573</v>
      </c>
      <c r="AB10" s="164"/>
      <c r="AC10" s="164">
        <v>571</v>
      </c>
      <c r="AD10" s="164"/>
      <c r="AE10" s="65">
        <v>2304.75</v>
      </c>
      <c r="AF10" s="65">
        <f t="shared" si="1"/>
        <v>576.1875</v>
      </c>
      <c r="AG10" s="8"/>
      <c r="AH10" s="140">
        <f t="shared" si="2"/>
        <v>576.1875</v>
      </c>
      <c r="AI10" s="117"/>
    </row>
    <row r="11" spans="1:35" s="3" customFormat="1" ht="15">
      <c r="A11" s="105">
        <v>8</v>
      </c>
      <c r="B11" s="11" t="s">
        <v>400</v>
      </c>
      <c r="C11" s="7" t="s">
        <v>401</v>
      </c>
      <c r="D11" s="7" t="s">
        <v>119</v>
      </c>
      <c r="E11" s="8">
        <v>574</v>
      </c>
      <c r="F11" s="8"/>
      <c r="G11" s="115">
        <v>583</v>
      </c>
      <c r="H11" s="115">
        <v>0.5</v>
      </c>
      <c r="I11" s="115"/>
      <c r="J11" s="115"/>
      <c r="K11" s="115"/>
      <c r="L11" s="115"/>
      <c r="M11" s="115">
        <v>577</v>
      </c>
      <c r="N11" s="115">
        <v>0.25</v>
      </c>
      <c r="O11" s="116">
        <v>562</v>
      </c>
      <c r="P11" s="115"/>
      <c r="Q11" s="115">
        <v>578</v>
      </c>
      <c r="R11" s="8"/>
      <c r="S11" s="115">
        <v>573</v>
      </c>
      <c r="T11" s="140">
        <v>2311.75</v>
      </c>
      <c r="U11" s="140">
        <f t="shared" si="0"/>
        <v>577.9375</v>
      </c>
      <c r="V11" s="164">
        <v>577.94</v>
      </c>
      <c r="W11" s="113">
        <v>571</v>
      </c>
      <c r="X11" s="166"/>
      <c r="Y11" s="164">
        <v>576</v>
      </c>
      <c r="Z11" s="164"/>
      <c r="AA11" s="164">
        <v>573</v>
      </c>
      <c r="AB11" s="164"/>
      <c r="AC11" s="164">
        <v>575</v>
      </c>
      <c r="AD11" s="164"/>
      <c r="AE11" s="65">
        <v>2301.94</v>
      </c>
      <c r="AF11" s="65">
        <f t="shared" si="1"/>
        <v>575.485</v>
      </c>
      <c r="AG11" s="15"/>
      <c r="AH11" s="140">
        <f t="shared" si="2"/>
        <v>575.485</v>
      </c>
      <c r="AI11" s="117"/>
    </row>
    <row r="12" spans="1:35" s="3" customFormat="1" ht="15">
      <c r="A12" s="105">
        <v>9</v>
      </c>
      <c r="B12" s="11" t="s">
        <v>110</v>
      </c>
      <c r="C12" s="7" t="s">
        <v>111</v>
      </c>
      <c r="D12" s="7" t="s">
        <v>9</v>
      </c>
      <c r="E12" s="115">
        <v>571</v>
      </c>
      <c r="F12" s="115"/>
      <c r="G12" s="115">
        <v>580</v>
      </c>
      <c r="H12" s="115">
        <v>0.25</v>
      </c>
      <c r="I12" s="115"/>
      <c r="J12" s="115"/>
      <c r="K12" s="115"/>
      <c r="L12" s="115"/>
      <c r="M12" s="116">
        <v>564</v>
      </c>
      <c r="N12" s="115"/>
      <c r="O12" s="115">
        <v>578</v>
      </c>
      <c r="P12" s="115"/>
      <c r="Q12" s="115">
        <v>568</v>
      </c>
      <c r="R12" s="8"/>
      <c r="S12" s="8"/>
      <c r="T12" s="140">
        <v>2297.25</v>
      </c>
      <c r="U12" s="140">
        <f t="shared" si="0"/>
        <v>574.3125</v>
      </c>
      <c r="V12" s="164">
        <v>574.31</v>
      </c>
      <c r="W12" s="113">
        <v>564</v>
      </c>
      <c r="X12" s="164"/>
      <c r="Y12" s="164">
        <v>568</v>
      </c>
      <c r="Z12" s="164"/>
      <c r="AA12" s="164">
        <v>581</v>
      </c>
      <c r="AB12" s="164"/>
      <c r="AC12" s="164">
        <v>576</v>
      </c>
      <c r="AD12" s="164"/>
      <c r="AE12" s="65">
        <v>2299.31</v>
      </c>
      <c r="AF12" s="65">
        <f t="shared" si="1"/>
        <v>574.8275</v>
      </c>
      <c r="AG12" s="8"/>
      <c r="AH12" s="140">
        <f t="shared" si="2"/>
        <v>574.8275</v>
      </c>
      <c r="AI12" s="117"/>
    </row>
    <row r="13" spans="1:35" s="3" customFormat="1" ht="15">
      <c r="A13" s="105">
        <v>10</v>
      </c>
      <c r="B13" s="11" t="s">
        <v>99</v>
      </c>
      <c r="C13" s="7" t="s">
        <v>100</v>
      </c>
      <c r="D13" s="7" t="s">
        <v>13</v>
      </c>
      <c r="E13" s="115">
        <v>570</v>
      </c>
      <c r="F13" s="115"/>
      <c r="G13" s="116">
        <v>569</v>
      </c>
      <c r="H13" s="115"/>
      <c r="I13" s="115"/>
      <c r="J13" s="115"/>
      <c r="K13" s="115"/>
      <c r="L13" s="115"/>
      <c r="M13" s="115">
        <v>570</v>
      </c>
      <c r="N13" s="115"/>
      <c r="O13" s="115">
        <v>571</v>
      </c>
      <c r="P13" s="115"/>
      <c r="Q13" s="115">
        <v>574</v>
      </c>
      <c r="R13" s="8"/>
      <c r="S13" s="8"/>
      <c r="T13" s="140">
        <v>2285</v>
      </c>
      <c r="U13" s="140">
        <f t="shared" si="0"/>
        <v>571.25</v>
      </c>
      <c r="V13" s="164">
        <v>571.25</v>
      </c>
      <c r="W13" s="164">
        <v>574</v>
      </c>
      <c r="X13" s="164">
        <v>0.25</v>
      </c>
      <c r="Y13" s="164">
        <v>577</v>
      </c>
      <c r="Z13" s="164"/>
      <c r="AA13" s="164">
        <v>571</v>
      </c>
      <c r="AB13" s="164"/>
      <c r="AC13" s="113">
        <v>561</v>
      </c>
      <c r="AD13" s="164"/>
      <c r="AE13" s="65">
        <v>2293.5</v>
      </c>
      <c r="AF13" s="65">
        <f t="shared" si="1"/>
        <v>573.375</v>
      </c>
      <c r="AG13" s="8"/>
      <c r="AH13" s="140">
        <f t="shared" si="2"/>
        <v>573.375</v>
      </c>
      <c r="AI13" s="117"/>
    </row>
    <row r="14" spans="1:35" s="3" customFormat="1" ht="15">
      <c r="A14" s="105">
        <v>11</v>
      </c>
      <c r="B14" s="11" t="s">
        <v>447</v>
      </c>
      <c r="C14" s="7" t="s">
        <v>448</v>
      </c>
      <c r="D14" s="7" t="s">
        <v>13</v>
      </c>
      <c r="E14" s="8">
        <v>573</v>
      </c>
      <c r="F14" s="8"/>
      <c r="G14" s="115">
        <v>573</v>
      </c>
      <c r="H14" s="115"/>
      <c r="I14" s="116">
        <v>554</v>
      </c>
      <c r="J14" s="115"/>
      <c r="K14" s="115"/>
      <c r="L14" s="115"/>
      <c r="M14" s="115">
        <v>558</v>
      </c>
      <c r="N14" s="115"/>
      <c r="O14" s="115">
        <v>579</v>
      </c>
      <c r="P14" s="115">
        <v>0.5</v>
      </c>
      <c r="Q14" s="115">
        <v>576</v>
      </c>
      <c r="R14" s="115">
        <v>0.5</v>
      </c>
      <c r="S14" s="115"/>
      <c r="T14" s="140">
        <v>2287</v>
      </c>
      <c r="U14" s="140">
        <f t="shared" si="0"/>
        <v>571.75</v>
      </c>
      <c r="V14" s="164">
        <v>571.75</v>
      </c>
      <c r="W14" s="164">
        <v>568</v>
      </c>
      <c r="X14" s="166"/>
      <c r="Y14" s="113">
        <v>567</v>
      </c>
      <c r="Z14" s="164"/>
      <c r="AA14" s="164">
        <v>577</v>
      </c>
      <c r="AB14" s="164"/>
      <c r="AC14" s="164">
        <v>575</v>
      </c>
      <c r="AD14" s="164"/>
      <c r="AE14" s="65">
        <v>2291.75</v>
      </c>
      <c r="AF14" s="65">
        <f t="shared" si="1"/>
        <v>572.9375</v>
      </c>
      <c r="AG14" s="15"/>
      <c r="AH14" s="140">
        <f t="shared" si="2"/>
        <v>572.9375</v>
      </c>
      <c r="AI14" s="117"/>
    </row>
    <row r="15" spans="1:35" s="33" customFormat="1" ht="15" customHeight="1">
      <c r="A15" s="105">
        <v>12</v>
      </c>
      <c r="B15" s="11" t="s">
        <v>101</v>
      </c>
      <c r="C15" s="7" t="s">
        <v>102</v>
      </c>
      <c r="D15" s="7" t="s">
        <v>29</v>
      </c>
      <c r="E15" s="115">
        <v>572</v>
      </c>
      <c r="F15" s="115"/>
      <c r="G15" s="115">
        <v>573</v>
      </c>
      <c r="H15" s="115"/>
      <c r="I15" s="115"/>
      <c r="J15" s="115"/>
      <c r="K15" s="115"/>
      <c r="L15" s="115"/>
      <c r="M15" s="115">
        <v>571</v>
      </c>
      <c r="N15" s="115"/>
      <c r="O15" s="115">
        <v>565</v>
      </c>
      <c r="P15" s="115"/>
      <c r="Q15" s="116">
        <v>562</v>
      </c>
      <c r="R15" s="8"/>
      <c r="S15" s="8"/>
      <c r="T15" s="140">
        <v>2281</v>
      </c>
      <c r="U15" s="140">
        <f t="shared" si="0"/>
        <v>570.25</v>
      </c>
      <c r="V15" s="113">
        <v>570.25</v>
      </c>
      <c r="W15" s="164">
        <v>571</v>
      </c>
      <c r="X15" s="164">
        <v>0.5</v>
      </c>
      <c r="Y15" s="164">
        <v>571</v>
      </c>
      <c r="Z15" s="164"/>
      <c r="AA15" s="164">
        <v>577</v>
      </c>
      <c r="AB15" s="164"/>
      <c r="AC15" s="164">
        <v>572</v>
      </c>
      <c r="AD15" s="164"/>
      <c r="AE15" s="65">
        <v>2291.5</v>
      </c>
      <c r="AF15" s="65">
        <f t="shared" si="1"/>
        <v>572.875</v>
      </c>
      <c r="AG15" s="8"/>
      <c r="AH15" s="140">
        <f t="shared" si="2"/>
        <v>572.875</v>
      </c>
      <c r="AI15" s="117"/>
    </row>
    <row r="16" spans="1:35" s="3" customFormat="1" ht="15">
      <c r="A16" s="105">
        <v>13</v>
      </c>
      <c r="B16" s="11" t="s">
        <v>190</v>
      </c>
      <c r="C16" s="7" t="s">
        <v>191</v>
      </c>
      <c r="D16" s="7" t="s">
        <v>16</v>
      </c>
      <c r="E16" s="115">
        <v>576</v>
      </c>
      <c r="F16" s="115"/>
      <c r="G16" s="115">
        <v>569</v>
      </c>
      <c r="H16" s="115"/>
      <c r="I16" s="115"/>
      <c r="J16" s="115"/>
      <c r="K16" s="115"/>
      <c r="L16" s="115"/>
      <c r="M16" s="115">
        <v>571</v>
      </c>
      <c r="N16" s="115"/>
      <c r="O16" s="115">
        <v>566</v>
      </c>
      <c r="P16" s="115"/>
      <c r="Q16" s="116">
        <v>556</v>
      </c>
      <c r="R16" s="8"/>
      <c r="S16" s="8"/>
      <c r="T16" s="140">
        <v>2282</v>
      </c>
      <c r="U16" s="140">
        <f t="shared" si="0"/>
        <v>570.5</v>
      </c>
      <c r="V16" s="164">
        <v>570.5</v>
      </c>
      <c r="W16" s="164">
        <v>556</v>
      </c>
      <c r="X16" s="166"/>
      <c r="Y16" s="113">
        <v>553</v>
      </c>
      <c r="Z16" s="164"/>
      <c r="AA16" s="164">
        <v>579</v>
      </c>
      <c r="AB16" s="164"/>
      <c r="AC16" s="164">
        <v>578</v>
      </c>
      <c r="AD16" s="164"/>
      <c r="AE16" s="65">
        <v>2283.5</v>
      </c>
      <c r="AF16" s="65">
        <f t="shared" si="1"/>
        <v>570.875</v>
      </c>
      <c r="AG16" s="15"/>
      <c r="AH16" s="140">
        <f t="shared" si="2"/>
        <v>570.875</v>
      </c>
      <c r="AI16" s="117"/>
    </row>
    <row r="17" spans="1:35" s="3" customFormat="1" ht="15">
      <c r="A17" s="105">
        <v>14</v>
      </c>
      <c r="B17" s="11" t="s">
        <v>112</v>
      </c>
      <c r="C17" s="7" t="s">
        <v>113</v>
      </c>
      <c r="D17" s="7" t="s">
        <v>8</v>
      </c>
      <c r="E17" s="115">
        <v>576</v>
      </c>
      <c r="F17" s="115">
        <v>2</v>
      </c>
      <c r="G17" s="115">
        <v>581</v>
      </c>
      <c r="H17" s="115"/>
      <c r="I17" s="115"/>
      <c r="J17" s="115"/>
      <c r="K17" s="115"/>
      <c r="L17" s="115"/>
      <c r="M17" s="115">
        <v>562</v>
      </c>
      <c r="N17" s="115"/>
      <c r="O17" s="115">
        <v>563</v>
      </c>
      <c r="P17" s="115"/>
      <c r="Q17" s="116">
        <v>561</v>
      </c>
      <c r="R17" s="8"/>
      <c r="S17" s="8"/>
      <c r="T17" s="140">
        <v>2284</v>
      </c>
      <c r="U17" s="140">
        <f t="shared" si="0"/>
        <v>571</v>
      </c>
      <c r="V17" s="164">
        <v>571</v>
      </c>
      <c r="W17" s="164">
        <v>563</v>
      </c>
      <c r="X17" s="164"/>
      <c r="Y17" s="164">
        <v>570</v>
      </c>
      <c r="Z17" s="164"/>
      <c r="AA17" s="164">
        <v>568</v>
      </c>
      <c r="AB17" s="164"/>
      <c r="AC17" s="113">
        <v>561</v>
      </c>
      <c r="AD17" s="164"/>
      <c r="AE17" s="65">
        <v>2272</v>
      </c>
      <c r="AF17" s="65">
        <f t="shared" si="1"/>
        <v>568</v>
      </c>
      <c r="AG17" s="8"/>
      <c r="AH17" s="140">
        <f t="shared" si="2"/>
        <v>568</v>
      </c>
      <c r="AI17" s="117"/>
    </row>
    <row r="18" spans="1:35" s="33" customFormat="1" ht="15">
      <c r="A18" s="105">
        <v>15</v>
      </c>
      <c r="B18" s="11" t="s">
        <v>456</v>
      </c>
      <c r="C18" s="7" t="s">
        <v>457</v>
      </c>
      <c r="D18" s="7" t="s">
        <v>125</v>
      </c>
      <c r="E18" s="115">
        <v>575</v>
      </c>
      <c r="F18" s="115"/>
      <c r="G18" s="115">
        <v>574</v>
      </c>
      <c r="H18" s="115"/>
      <c r="I18" s="115"/>
      <c r="J18" s="115"/>
      <c r="K18" s="115"/>
      <c r="L18" s="115"/>
      <c r="M18" s="115">
        <v>566</v>
      </c>
      <c r="N18" s="115"/>
      <c r="O18" s="115">
        <v>568</v>
      </c>
      <c r="P18" s="115"/>
      <c r="Q18" s="116">
        <v>550</v>
      </c>
      <c r="R18" s="8"/>
      <c r="S18" s="8"/>
      <c r="T18" s="140">
        <v>2283</v>
      </c>
      <c r="U18" s="140">
        <f t="shared" si="0"/>
        <v>570.75</v>
      </c>
      <c r="V18" s="164">
        <v>570.75</v>
      </c>
      <c r="W18" s="164">
        <v>570</v>
      </c>
      <c r="X18" s="166"/>
      <c r="Y18" s="164">
        <v>562</v>
      </c>
      <c r="Z18" s="164"/>
      <c r="AA18" s="164">
        <v>564</v>
      </c>
      <c r="AB18" s="164"/>
      <c r="AC18" s="113">
        <v>561</v>
      </c>
      <c r="AD18" s="164"/>
      <c r="AE18" s="65">
        <v>2266.75</v>
      </c>
      <c r="AF18" s="65">
        <f t="shared" si="1"/>
        <v>566.6875</v>
      </c>
      <c r="AG18" s="15"/>
      <c r="AH18" s="140">
        <f t="shared" si="2"/>
        <v>566.6875</v>
      </c>
      <c r="AI18" s="117"/>
    </row>
    <row r="19" spans="1:35" s="3" customFormat="1" ht="15">
      <c r="A19" s="105">
        <v>16</v>
      </c>
      <c r="B19" s="11" t="s">
        <v>104</v>
      </c>
      <c r="C19" s="7" t="s">
        <v>105</v>
      </c>
      <c r="D19" s="7" t="s">
        <v>76</v>
      </c>
      <c r="E19" s="115">
        <v>580</v>
      </c>
      <c r="F19" s="115">
        <v>0.5</v>
      </c>
      <c r="G19" s="115">
        <v>571</v>
      </c>
      <c r="H19" s="115"/>
      <c r="I19" s="115"/>
      <c r="J19" s="115"/>
      <c r="K19" s="115"/>
      <c r="L19" s="115"/>
      <c r="M19" s="116">
        <v>566</v>
      </c>
      <c r="N19" s="115"/>
      <c r="O19" s="115">
        <v>582</v>
      </c>
      <c r="P19" s="115"/>
      <c r="Q19" s="115">
        <v>567</v>
      </c>
      <c r="R19" s="8"/>
      <c r="S19" s="8"/>
      <c r="T19" s="140">
        <v>2300.5</v>
      </c>
      <c r="U19" s="140">
        <f t="shared" si="0"/>
        <v>575.125</v>
      </c>
      <c r="V19" s="164">
        <v>575.13</v>
      </c>
      <c r="W19" s="164">
        <v>551</v>
      </c>
      <c r="X19" s="164"/>
      <c r="Y19" s="164">
        <v>559</v>
      </c>
      <c r="Z19" s="164"/>
      <c r="AA19" s="164" t="s">
        <v>647</v>
      </c>
      <c r="AB19" s="164"/>
      <c r="AC19" s="164"/>
      <c r="AD19" s="164"/>
      <c r="AE19" s="65"/>
      <c r="AF19" s="65">
        <f t="shared" si="1"/>
        <v>0</v>
      </c>
      <c r="AG19" s="8"/>
      <c r="AH19" s="140">
        <f t="shared" si="2"/>
        <v>0</v>
      </c>
      <c r="AI19" s="117"/>
    </row>
    <row r="20" spans="1:35" s="3" customFormat="1" ht="15" hidden="1">
      <c r="A20" s="105">
        <v>17</v>
      </c>
      <c r="B20" s="11" t="s">
        <v>189</v>
      </c>
      <c r="C20" s="7" t="s">
        <v>140</v>
      </c>
      <c r="D20" s="7" t="s">
        <v>16</v>
      </c>
      <c r="E20" s="115">
        <v>561</v>
      </c>
      <c r="F20" s="115"/>
      <c r="G20" s="116">
        <v>560</v>
      </c>
      <c r="H20" s="115"/>
      <c r="I20" s="115"/>
      <c r="J20" s="115"/>
      <c r="K20" s="115"/>
      <c r="L20" s="115"/>
      <c r="M20" s="115">
        <v>563</v>
      </c>
      <c r="N20" s="115"/>
      <c r="O20" s="115">
        <v>571</v>
      </c>
      <c r="P20" s="115"/>
      <c r="Q20" s="115">
        <v>581</v>
      </c>
      <c r="R20" s="8"/>
      <c r="S20" s="8"/>
      <c r="T20" s="140">
        <v>2276</v>
      </c>
      <c r="U20" s="140">
        <f aca="true" t="shared" si="3" ref="U20:U33">AVERAGE(T20/4)</f>
        <v>569</v>
      </c>
      <c r="V20" s="28">
        <v>569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15"/>
      <c r="AH20" s="8"/>
      <c r="AI20" s="117"/>
    </row>
    <row r="21" spans="1:35" s="33" customFormat="1" ht="15" hidden="1">
      <c r="A21" s="105">
        <v>18</v>
      </c>
      <c r="B21" s="11" t="s">
        <v>130</v>
      </c>
      <c r="C21" s="7" t="s">
        <v>131</v>
      </c>
      <c r="D21" s="7" t="s">
        <v>9</v>
      </c>
      <c r="E21" s="115">
        <v>563</v>
      </c>
      <c r="F21" s="115"/>
      <c r="G21" s="115">
        <v>565</v>
      </c>
      <c r="H21" s="115"/>
      <c r="I21" s="115"/>
      <c r="J21" s="115"/>
      <c r="K21" s="115"/>
      <c r="L21" s="115"/>
      <c r="M21" s="116">
        <v>529</v>
      </c>
      <c r="N21" s="115"/>
      <c r="O21" s="115">
        <v>570</v>
      </c>
      <c r="P21" s="115"/>
      <c r="Q21" s="115">
        <v>574</v>
      </c>
      <c r="R21" s="8"/>
      <c r="S21" s="8"/>
      <c r="T21" s="140">
        <v>2272</v>
      </c>
      <c r="U21" s="140">
        <f t="shared" si="3"/>
        <v>568</v>
      </c>
      <c r="V21" s="28">
        <v>568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15"/>
      <c r="AH21" s="8"/>
      <c r="AI21" s="117"/>
    </row>
    <row r="22" spans="1:35" s="3" customFormat="1" ht="15" hidden="1">
      <c r="A22" s="105">
        <v>19</v>
      </c>
      <c r="B22" s="11" t="s">
        <v>433</v>
      </c>
      <c r="C22" s="7" t="s">
        <v>444</v>
      </c>
      <c r="D22" s="7" t="s">
        <v>20</v>
      </c>
      <c r="E22" s="115">
        <v>565</v>
      </c>
      <c r="F22" s="115"/>
      <c r="G22" s="115">
        <v>581</v>
      </c>
      <c r="H22" s="115">
        <v>1</v>
      </c>
      <c r="I22" s="115"/>
      <c r="J22" s="115"/>
      <c r="K22" s="115"/>
      <c r="L22" s="115"/>
      <c r="M22" s="115">
        <v>557</v>
      </c>
      <c r="N22" s="115"/>
      <c r="O22" s="116">
        <v>552</v>
      </c>
      <c r="P22" s="115"/>
      <c r="Q22" s="115">
        <v>565</v>
      </c>
      <c r="R22" s="8"/>
      <c r="S22" s="8"/>
      <c r="T22" s="140">
        <v>2269</v>
      </c>
      <c r="U22" s="140">
        <f t="shared" si="3"/>
        <v>567.25</v>
      </c>
      <c r="V22" s="28">
        <v>567.25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15"/>
      <c r="AH22" s="8"/>
      <c r="AI22" s="117"/>
    </row>
    <row r="23" spans="1:35" s="3" customFormat="1" ht="15" hidden="1">
      <c r="A23" s="105">
        <v>20</v>
      </c>
      <c r="B23" s="11" t="s">
        <v>193</v>
      </c>
      <c r="C23" s="7" t="s">
        <v>194</v>
      </c>
      <c r="D23" s="7" t="s">
        <v>8</v>
      </c>
      <c r="E23" s="8">
        <v>567</v>
      </c>
      <c r="F23" s="8"/>
      <c r="G23" s="115">
        <v>561</v>
      </c>
      <c r="H23" s="115"/>
      <c r="I23" s="116">
        <v>558</v>
      </c>
      <c r="J23" s="115"/>
      <c r="K23" s="115"/>
      <c r="L23" s="115"/>
      <c r="M23" s="115">
        <v>566</v>
      </c>
      <c r="N23" s="115"/>
      <c r="O23" s="115">
        <v>569</v>
      </c>
      <c r="P23" s="115"/>
      <c r="Q23" s="115">
        <v>571</v>
      </c>
      <c r="R23" s="8"/>
      <c r="S23" s="8"/>
      <c r="T23" s="140">
        <v>2267</v>
      </c>
      <c r="U23" s="140">
        <f t="shared" si="3"/>
        <v>566.75</v>
      </c>
      <c r="V23" s="28">
        <v>566.75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15"/>
      <c r="AH23" s="8"/>
      <c r="AI23" s="117"/>
    </row>
    <row r="24" spans="1:35" s="33" customFormat="1" ht="15" hidden="1">
      <c r="A24" s="105">
        <v>21</v>
      </c>
      <c r="B24" s="11" t="s">
        <v>108</v>
      </c>
      <c r="C24" s="7" t="s">
        <v>109</v>
      </c>
      <c r="D24" s="7" t="s">
        <v>13</v>
      </c>
      <c r="E24" s="115">
        <v>565</v>
      </c>
      <c r="F24" s="115"/>
      <c r="G24" s="115">
        <v>563</v>
      </c>
      <c r="H24" s="115"/>
      <c r="I24" s="115"/>
      <c r="J24" s="115"/>
      <c r="K24" s="115"/>
      <c r="L24" s="115"/>
      <c r="M24" s="116">
        <v>548</v>
      </c>
      <c r="N24" s="115"/>
      <c r="O24" s="115">
        <v>569</v>
      </c>
      <c r="P24" s="115"/>
      <c r="Q24" s="115">
        <v>568</v>
      </c>
      <c r="R24" s="8"/>
      <c r="S24" s="8"/>
      <c r="T24" s="140">
        <v>2265</v>
      </c>
      <c r="U24" s="140">
        <f t="shared" si="3"/>
        <v>566.25</v>
      </c>
      <c r="V24" s="28">
        <v>566.25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8"/>
      <c r="AH24" s="8"/>
      <c r="AI24" s="117"/>
    </row>
    <row r="25" spans="1:35" s="33" customFormat="1" ht="15" hidden="1">
      <c r="A25" s="105">
        <v>22</v>
      </c>
      <c r="B25" s="11" t="s">
        <v>117</v>
      </c>
      <c r="C25" s="7" t="s">
        <v>118</v>
      </c>
      <c r="D25" s="7" t="s">
        <v>13</v>
      </c>
      <c r="E25" s="115">
        <v>567</v>
      </c>
      <c r="F25" s="115"/>
      <c r="G25" s="115">
        <v>568</v>
      </c>
      <c r="H25" s="115"/>
      <c r="I25" s="115"/>
      <c r="J25" s="115"/>
      <c r="K25" s="115"/>
      <c r="L25" s="115"/>
      <c r="M25" s="116">
        <v>553</v>
      </c>
      <c r="N25" s="115"/>
      <c r="O25" s="115">
        <v>567</v>
      </c>
      <c r="P25" s="115"/>
      <c r="Q25" s="115">
        <v>563</v>
      </c>
      <c r="R25" s="8"/>
      <c r="S25" s="8"/>
      <c r="T25" s="140">
        <v>2265</v>
      </c>
      <c r="U25" s="140">
        <f t="shared" si="3"/>
        <v>566.25</v>
      </c>
      <c r="V25" s="28">
        <v>566.25</v>
      </c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15"/>
      <c r="AH25" s="8"/>
      <c r="AI25" s="117"/>
    </row>
    <row r="26" spans="1:35" s="33" customFormat="1" ht="15" hidden="1">
      <c r="A26" s="105">
        <v>23</v>
      </c>
      <c r="B26" s="11" t="s">
        <v>403</v>
      </c>
      <c r="C26" s="7" t="s">
        <v>404</v>
      </c>
      <c r="D26" s="7" t="s">
        <v>13</v>
      </c>
      <c r="E26" s="8">
        <v>519</v>
      </c>
      <c r="F26" s="8"/>
      <c r="G26" s="115">
        <v>572</v>
      </c>
      <c r="H26" s="115"/>
      <c r="I26" s="115">
        <v>564</v>
      </c>
      <c r="J26" s="115"/>
      <c r="K26" s="115"/>
      <c r="L26" s="115"/>
      <c r="M26" s="115">
        <v>567</v>
      </c>
      <c r="N26" s="115"/>
      <c r="O26" s="116">
        <v>553</v>
      </c>
      <c r="P26" s="115"/>
      <c r="Q26" s="115">
        <v>560</v>
      </c>
      <c r="R26" s="8"/>
      <c r="S26" s="8"/>
      <c r="T26" s="140">
        <v>2263</v>
      </c>
      <c r="U26" s="140">
        <f t="shared" si="3"/>
        <v>565.75</v>
      </c>
      <c r="V26" s="28">
        <v>565.75</v>
      </c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15"/>
      <c r="AH26" s="8"/>
      <c r="AI26" s="117"/>
    </row>
    <row r="27" spans="1:35" s="3" customFormat="1" ht="15" hidden="1">
      <c r="A27" s="105">
        <v>24</v>
      </c>
      <c r="B27" s="11" t="s">
        <v>261</v>
      </c>
      <c r="C27" s="7" t="s">
        <v>71</v>
      </c>
      <c r="D27" s="7" t="s">
        <v>13</v>
      </c>
      <c r="E27" s="115">
        <v>568</v>
      </c>
      <c r="F27" s="115"/>
      <c r="G27" s="116">
        <v>557</v>
      </c>
      <c r="H27" s="115"/>
      <c r="I27" s="115"/>
      <c r="J27" s="115"/>
      <c r="K27" s="115"/>
      <c r="L27" s="115"/>
      <c r="M27" s="115">
        <v>557</v>
      </c>
      <c r="N27" s="115"/>
      <c r="O27" s="115">
        <v>563</v>
      </c>
      <c r="P27" s="115"/>
      <c r="Q27" s="115">
        <v>567</v>
      </c>
      <c r="R27" s="8"/>
      <c r="S27" s="8"/>
      <c r="T27" s="140">
        <v>2255</v>
      </c>
      <c r="U27" s="140">
        <f t="shared" si="3"/>
        <v>563.75</v>
      </c>
      <c r="V27" s="28">
        <v>563.75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15"/>
      <c r="AH27" s="8"/>
      <c r="AI27" s="117"/>
    </row>
    <row r="28" spans="1:35" s="3" customFormat="1" ht="15" hidden="1">
      <c r="A28" s="105">
        <v>25</v>
      </c>
      <c r="B28" s="11" t="s">
        <v>377</v>
      </c>
      <c r="C28" s="7" t="s">
        <v>378</v>
      </c>
      <c r="D28" s="7" t="s">
        <v>8</v>
      </c>
      <c r="E28" s="115">
        <v>571</v>
      </c>
      <c r="F28" s="115"/>
      <c r="G28" s="115">
        <v>557</v>
      </c>
      <c r="H28" s="115"/>
      <c r="I28" s="115"/>
      <c r="J28" s="115"/>
      <c r="K28" s="115"/>
      <c r="L28" s="115"/>
      <c r="M28" s="115">
        <v>567</v>
      </c>
      <c r="N28" s="115"/>
      <c r="O28" s="115">
        <v>560</v>
      </c>
      <c r="P28" s="115"/>
      <c r="Q28" s="116">
        <v>556</v>
      </c>
      <c r="R28" s="8"/>
      <c r="S28" s="8"/>
      <c r="T28" s="140">
        <v>2255</v>
      </c>
      <c r="U28" s="140">
        <f t="shared" si="3"/>
        <v>563.75</v>
      </c>
      <c r="V28" s="28">
        <v>563.75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15"/>
      <c r="AH28" s="8"/>
      <c r="AI28" s="117"/>
    </row>
    <row r="29" spans="1:35" s="3" customFormat="1" ht="15" hidden="1">
      <c r="A29" s="105">
        <v>26</v>
      </c>
      <c r="B29" s="11" t="s">
        <v>449</v>
      </c>
      <c r="C29" s="7" t="s">
        <v>450</v>
      </c>
      <c r="D29" s="7" t="s">
        <v>192</v>
      </c>
      <c r="E29" s="115">
        <v>549</v>
      </c>
      <c r="F29" s="115"/>
      <c r="G29" s="115">
        <v>567</v>
      </c>
      <c r="H29" s="115"/>
      <c r="I29" s="115"/>
      <c r="J29" s="115"/>
      <c r="K29" s="115"/>
      <c r="L29" s="115"/>
      <c r="M29" s="116">
        <v>547</v>
      </c>
      <c r="N29" s="115"/>
      <c r="O29" s="115">
        <v>568</v>
      </c>
      <c r="P29" s="115"/>
      <c r="Q29" s="115">
        <v>569</v>
      </c>
      <c r="R29" s="8"/>
      <c r="S29" s="8"/>
      <c r="T29" s="140">
        <v>2253</v>
      </c>
      <c r="U29" s="140">
        <f t="shared" si="3"/>
        <v>563.25</v>
      </c>
      <c r="V29" s="28">
        <v>563.25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15"/>
      <c r="AH29" s="8"/>
      <c r="AI29" s="117"/>
    </row>
    <row r="30" spans="1:35" s="3" customFormat="1" ht="15" hidden="1">
      <c r="A30" s="105">
        <v>27</v>
      </c>
      <c r="B30" s="11" t="s">
        <v>475</v>
      </c>
      <c r="C30" s="7" t="s">
        <v>476</v>
      </c>
      <c r="D30" s="7" t="s">
        <v>56</v>
      </c>
      <c r="E30" s="115">
        <v>565</v>
      </c>
      <c r="F30" s="115"/>
      <c r="G30" s="115">
        <v>563</v>
      </c>
      <c r="H30" s="115"/>
      <c r="I30" s="115"/>
      <c r="J30" s="115"/>
      <c r="K30" s="115"/>
      <c r="L30" s="115"/>
      <c r="M30" s="115">
        <v>557</v>
      </c>
      <c r="N30" s="115"/>
      <c r="O30" s="116">
        <v>552</v>
      </c>
      <c r="P30" s="115"/>
      <c r="Q30" s="115">
        <v>568</v>
      </c>
      <c r="R30" s="8"/>
      <c r="S30" s="8"/>
      <c r="T30" s="140">
        <v>2253</v>
      </c>
      <c r="U30" s="140">
        <f t="shared" si="3"/>
        <v>563.25</v>
      </c>
      <c r="V30" s="28">
        <v>563.25</v>
      </c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15"/>
      <c r="AH30" s="8"/>
      <c r="AI30" s="117"/>
    </row>
    <row r="31" spans="1:35" s="3" customFormat="1" ht="15" hidden="1">
      <c r="A31" s="105">
        <v>28</v>
      </c>
      <c r="B31" s="11" t="s">
        <v>269</v>
      </c>
      <c r="C31" s="19" t="s">
        <v>103</v>
      </c>
      <c r="D31" s="7" t="s">
        <v>92</v>
      </c>
      <c r="E31" s="115">
        <v>559</v>
      </c>
      <c r="F31" s="115"/>
      <c r="G31" s="115">
        <v>563</v>
      </c>
      <c r="H31" s="115"/>
      <c r="I31" s="115"/>
      <c r="J31" s="115"/>
      <c r="K31" s="115"/>
      <c r="L31" s="115"/>
      <c r="M31" s="115">
        <v>566</v>
      </c>
      <c r="N31" s="115"/>
      <c r="O31" s="116">
        <v>537</v>
      </c>
      <c r="P31" s="115"/>
      <c r="Q31" s="115">
        <v>565</v>
      </c>
      <c r="R31" s="8"/>
      <c r="S31" s="8"/>
      <c r="T31" s="140">
        <v>2253</v>
      </c>
      <c r="U31" s="140">
        <f t="shared" si="3"/>
        <v>563.25</v>
      </c>
      <c r="V31" s="28">
        <v>563.25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8"/>
      <c r="AH31" s="8"/>
      <c r="AI31" s="117"/>
    </row>
    <row r="32" spans="1:35" s="3" customFormat="1" ht="15" hidden="1">
      <c r="A32" s="105">
        <v>29</v>
      </c>
      <c r="B32" s="11" t="s">
        <v>399</v>
      </c>
      <c r="C32" s="7" t="s">
        <v>303</v>
      </c>
      <c r="D32" s="7" t="s">
        <v>92</v>
      </c>
      <c r="E32" s="115">
        <v>565</v>
      </c>
      <c r="F32" s="115"/>
      <c r="G32" s="115">
        <v>562</v>
      </c>
      <c r="H32" s="115"/>
      <c r="I32" s="115"/>
      <c r="J32" s="115"/>
      <c r="K32" s="115"/>
      <c r="L32" s="115"/>
      <c r="M32" s="115">
        <v>563</v>
      </c>
      <c r="N32" s="115"/>
      <c r="O32" s="115">
        <v>562</v>
      </c>
      <c r="P32" s="115"/>
      <c r="Q32" s="116">
        <v>560</v>
      </c>
      <c r="R32" s="8"/>
      <c r="S32" s="8"/>
      <c r="T32" s="140">
        <v>2252</v>
      </c>
      <c r="U32" s="140">
        <f t="shared" si="3"/>
        <v>563</v>
      </c>
      <c r="V32" s="28">
        <v>563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15"/>
      <c r="AH32" s="8"/>
      <c r="AI32" s="117"/>
    </row>
    <row r="33" spans="1:35" s="3" customFormat="1" ht="15" hidden="1">
      <c r="A33" s="105">
        <v>30</v>
      </c>
      <c r="B33" s="11" t="s">
        <v>521</v>
      </c>
      <c r="C33" s="7" t="s">
        <v>337</v>
      </c>
      <c r="D33" s="7" t="s">
        <v>175</v>
      </c>
      <c r="E33" s="115">
        <v>560</v>
      </c>
      <c r="F33" s="115"/>
      <c r="G33" s="115">
        <v>562</v>
      </c>
      <c r="H33" s="115"/>
      <c r="I33" s="115"/>
      <c r="J33" s="115"/>
      <c r="K33" s="115"/>
      <c r="L33" s="115"/>
      <c r="M33" s="116">
        <v>557</v>
      </c>
      <c r="N33" s="115"/>
      <c r="O33" s="115">
        <v>565</v>
      </c>
      <c r="P33" s="115"/>
      <c r="Q33" s="115">
        <v>560</v>
      </c>
      <c r="R33" s="8"/>
      <c r="S33" s="8"/>
      <c r="T33" s="140">
        <v>2247</v>
      </c>
      <c r="U33" s="140">
        <f t="shared" si="3"/>
        <v>561.75</v>
      </c>
      <c r="V33" s="28">
        <v>561.75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15"/>
      <c r="AH33" s="8"/>
      <c r="AI33" s="117"/>
    </row>
  </sheetData>
  <sheetProtection/>
  <mergeCells count="1">
    <mergeCell ref="A1:AI1"/>
  </mergeCells>
  <printOptions/>
  <pageMargins left="0.7" right="0.7" top="0.75" bottom="0.75" header="0.3" footer="0.3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4"/>
  <sheetViews>
    <sheetView zoomScalePageLayoutView="0" workbookViewId="0" topLeftCell="A2">
      <selection activeCell="AL13" sqref="AL13"/>
    </sheetView>
  </sheetViews>
  <sheetFormatPr defaultColWidth="9.140625" defaultRowHeight="15"/>
  <cols>
    <col min="1" max="1" width="9.00390625" style="54" bestFit="1" customWidth="1"/>
    <col min="2" max="2" width="39.140625" style="54" bestFit="1" customWidth="1"/>
    <col min="3" max="3" width="12.140625" style="54" bestFit="1" customWidth="1"/>
    <col min="4" max="4" width="10.00390625" style="123" bestFit="1" customWidth="1"/>
    <col min="5" max="5" width="9.7109375" style="63" hidden="1" customWidth="1"/>
    <col min="6" max="6" width="8.140625" style="63" hidden="1" customWidth="1"/>
    <col min="7" max="7" width="9.140625" style="63" hidden="1" customWidth="1"/>
    <col min="8" max="8" width="8.140625" style="63" hidden="1" customWidth="1"/>
    <col min="9" max="9" width="12.140625" style="63" hidden="1" customWidth="1"/>
    <col min="10" max="10" width="5.7109375" style="63" hidden="1" customWidth="1"/>
    <col min="11" max="11" width="8.7109375" style="63" hidden="1" customWidth="1"/>
    <col min="12" max="12" width="5.7109375" style="63" hidden="1" customWidth="1"/>
    <col min="13" max="13" width="8.140625" style="63" hidden="1" customWidth="1"/>
    <col min="14" max="14" width="6.7109375" style="63" hidden="1" customWidth="1"/>
    <col min="15" max="15" width="12.00390625" style="63" hidden="1" customWidth="1"/>
    <col min="16" max="16" width="5.7109375" style="63" hidden="1" customWidth="1"/>
    <col min="17" max="18" width="8.28125" style="63" hidden="1" customWidth="1"/>
    <col min="19" max="19" width="10.140625" style="63" hidden="1" customWidth="1"/>
    <col min="20" max="20" width="5.7109375" style="63" hidden="1" customWidth="1"/>
    <col min="21" max="21" width="16.140625" style="63" hidden="1" customWidth="1"/>
    <col min="22" max="23" width="15.8515625" style="63" hidden="1" customWidth="1"/>
    <col min="24" max="24" width="9.28125" style="35" hidden="1" customWidth="1"/>
    <col min="25" max="25" width="9.140625" style="35" hidden="1" customWidth="1"/>
    <col min="26" max="26" width="13.140625" style="35" customWidth="1"/>
    <col min="27" max="27" width="10.8515625" style="35" customWidth="1"/>
    <col min="28" max="28" width="5.57421875" style="35" bestFit="1" customWidth="1"/>
    <col min="29" max="29" width="10.28125" style="35" customWidth="1"/>
    <col min="30" max="30" width="5.57421875" style="35" bestFit="1" customWidth="1"/>
    <col min="31" max="31" width="15.00390625" style="35" customWidth="1"/>
    <col min="32" max="32" width="5.57421875" style="35" customWidth="1"/>
    <col min="33" max="33" width="12.00390625" style="35" customWidth="1"/>
    <col min="34" max="34" width="5.57421875" style="35" bestFit="1" customWidth="1"/>
    <col min="35" max="36" width="13.00390625" style="35" customWidth="1"/>
    <col min="37" max="37" width="9.140625" style="35" customWidth="1"/>
    <col min="38" max="38" width="5.7109375" style="35" bestFit="1" customWidth="1"/>
    <col min="39" max="39" width="9.7109375" style="35" bestFit="1" customWidth="1"/>
    <col min="40" max="40" width="9.140625" style="35" customWidth="1"/>
    <col min="41" max="42" width="9.140625" style="54" customWidth="1"/>
  </cols>
  <sheetData>
    <row r="1" spans="1:41" s="54" customFormat="1" ht="31.5">
      <c r="A1" s="179" t="s">
        <v>614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</row>
    <row r="2" spans="1:41" s="54" customFormat="1" ht="15">
      <c r="A2" s="7"/>
      <c r="B2" s="11" t="s">
        <v>569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1"/>
    </row>
    <row r="3" spans="1:41" s="139" customFormat="1" ht="41.25">
      <c r="A3" s="88" t="s">
        <v>253</v>
      </c>
      <c r="B3" s="89" t="s">
        <v>1</v>
      </c>
      <c r="C3" s="88" t="s">
        <v>2</v>
      </c>
      <c r="D3" s="88" t="s">
        <v>3</v>
      </c>
      <c r="E3" s="90" t="s">
        <v>584</v>
      </c>
      <c r="F3" s="90" t="s">
        <v>479</v>
      </c>
      <c r="G3" s="90" t="s">
        <v>586</v>
      </c>
      <c r="H3" s="90" t="s">
        <v>479</v>
      </c>
      <c r="I3" s="90" t="s">
        <v>591</v>
      </c>
      <c r="J3" s="90" t="s">
        <v>482</v>
      </c>
      <c r="K3" s="90" t="s">
        <v>592</v>
      </c>
      <c r="L3" s="90" t="s">
        <v>479</v>
      </c>
      <c r="M3" s="90" t="s">
        <v>601</v>
      </c>
      <c r="N3" s="90" t="s">
        <v>482</v>
      </c>
      <c r="O3" s="90" t="s">
        <v>597</v>
      </c>
      <c r="P3" s="90" t="s">
        <v>482</v>
      </c>
      <c r="Q3" s="90" t="s">
        <v>602</v>
      </c>
      <c r="R3" s="90" t="s">
        <v>482</v>
      </c>
      <c r="S3" s="90" t="s">
        <v>603</v>
      </c>
      <c r="T3" s="90" t="s">
        <v>482</v>
      </c>
      <c r="U3" s="93" t="s">
        <v>620</v>
      </c>
      <c r="V3" s="93" t="s">
        <v>621</v>
      </c>
      <c r="W3" s="93" t="s">
        <v>631</v>
      </c>
      <c r="X3" s="90" t="s">
        <v>481</v>
      </c>
      <c r="Y3" s="156" t="s">
        <v>5</v>
      </c>
      <c r="Z3" s="143" t="s">
        <v>641</v>
      </c>
      <c r="AA3" s="143" t="s">
        <v>638</v>
      </c>
      <c r="AB3" s="143" t="s">
        <v>479</v>
      </c>
      <c r="AC3" s="143" t="s">
        <v>640</v>
      </c>
      <c r="AD3" s="143" t="s">
        <v>479</v>
      </c>
      <c r="AE3" s="143" t="s">
        <v>645</v>
      </c>
      <c r="AF3" s="143" t="s">
        <v>482</v>
      </c>
      <c r="AG3" s="143" t="s">
        <v>648</v>
      </c>
      <c r="AH3" s="143" t="s">
        <v>479</v>
      </c>
      <c r="AI3" s="161" t="s">
        <v>481</v>
      </c>
      <c r="AJ3" s="161" t="s">
        <v>5</v>
      </c>
      <c r="AK3" s="90" t="s">
        <v>120</v>
      </c>
      <c r="AL3" s="90" t="s">
        <v>121</v>
      </c>
      <c r="AM3" s="90" t="s">
        <v>546</v>
      </c>
      <c r="AN3" s="156" t="s">
        <v>7</v>
      </c>
      <c r="AO3" s="89" t="s">
        <v>355</v>
      </c>
    </row>
    <row r="4" spans="1:41" s="54" customFormat="1" ht="15">
      <c r="A4" s="7">
        <v>1</v>
      </c>
      <c r="B4" s="16" t="s">
        <v>264</v>
      </c>
      <c r="C4" s="17" t="s">
        <v>265</v>
      </c>
      <c r="D4" s="7" t="s">
        <v>192</v>
      </c>
      <c r="E4" s="124">
        <v>580</v>
      </c>
      <c r="F4" s="124">
        <v>2</v>
      </c>
      <c r="G4" s="124">
        <v>587</v>
      </c>
      <c r="H4" s="124">
        <v>2</v>
      </c>
      <c r="I4" s="124">
        <v>583</v>
      </c>
      <c r="J4" s="124">
        <v>2</v>
      </c>
      <c r="K4" s="126">
        <v>581</v>
      </c>
      <c r="L4" s="126">
        <v>0.25</v>
      </c>
      <c r="M4" s="125"/>
      <c r="N4" s="125"/>
      <c r="O4" s="125">
        <v>583</v>
      </c>
      <c r="P4" s="125">
        <v>3</v>
      </c>
      <c r="Q4" s="125"/>
      <c r="R4" s="125"/>
      <c r="S4" s="125"/>
      <c r="T4" s="125"/>
      <c r="U4" s="125">
        <v>585</v>
      </c>
      <c r="V4" s="125">
        <v>584</v>
      </c>
      <c r="W4" s="125">
        <v>588</v>
      </c>
      <c r="X4" s="8">
        <v>2343</v>
      </c>
      <c r="Y4" s="140">
        <f aca="true" t="shared" si="0" ref="Y4:Y30">AVERAGE(X4/4)</f>
        <v>585.75</v>
      </c>
      <c r="Z4" s="157">
        <v>585.75</v>
      </c>
      <c r="AA4" s="157">
        <v>590</v>
      </c>
      <c r="AB4" s="157">
        <v>2</v>
      </c>
      <c r="AC4" s="157">
        <v>587</v>
      </c>
      <c r="AD4" s="157"/>
      <c r="AE4" s="157">
        <v>584</v>
      </c>
      <c r="AF4" s="157">
        <v>0.5</v>
      </c>
      <c r="AG4" s="116">
        <v>582</v>
      </c>
      <c r="AH4" s="116">
        <v>2</v>
      </c>
      <c r="AI4" s="140">
        <v>2349.25</v>
      </c>
      <c r="AJ4" s="140">
        <f aca="true" t="shared" si="1" ref="AJ4:AJ28">AVERAGE(AI4/4)</f>
        <v>587.3125</v>
      </c>
      <c r="AK4" s="8"/>
      <c r="AL4" s="8">
        <v>2</v>
      </c>
      <c r="AM4" s="8">
        <v>2</v>
      </c>
      <c r="AN4" s="140">
        <f aca="true" t="shared" si="2" ref="AN4:AN28">SUM(AJ4:AM4)</f>
        <v>591.3125</v>
      </c>
      <c r="AO4" s="11"/>
    </row>
    <row r="5" spans="1:41" s="54" customFormat="1" ht="15">
      <c r="A5" s="7">
        <v>2</v>
      </c>
      <c r="B5" s="11" t="s">
        <v>383</v>
      </c>
      <c r="C5" s="7" t="s">
        <v>384</v>
      </c>
      <c r="D5" s="7" t="s">
        <v>13</v>
      </c>
      <c r="E5" s="115"/>
      <c r="F5" s="115"/>
      <c r="G5" s="115"/>
      <c r="H5" s="115"/>
      <c r="I5" s="115">
        <v>583</v>
      </c>
      <c r="J5" s="115">
        <v>0.25</v>
      </c>
      <c r="K5" s="115">
        <v>588</v>
      </c>
      <c r="L5" s="115">
        <v>0.25</v>
      </c>
      <c r="M5" s="115"/>
      <c r="N5" s="115"/>
      <c r="O5" s="115">
        <v>581</v>
      </c>
      <c r="P5" s="115">
        <v>1</v>
      </c>
      <c r="Q5" s="115"/>
      <c r="R5" s="115"/>
      <c r="S5" s="116">
        <v>578</v>
      </c>
      <c r="T5" s="116">
        <v>2</v>
      </c>
      <c r="U5" s="8"/>
      <c r="V5" s="8"/>
      <c r="W5" s="115">
        <v>585</v>
      </c>
      <c r="X5" s="8">
        <v>2338.5</v>
      </c>
      <c r="Y5" s="140">
        <f t="shared" si="0"/>
        <v>584.625</v>
      </c>
      <c r="Z5" s="157">
        <v>584.63</v>
      </c>
      <c r="AA5" s="157">
        <v>583</v>
      </c>
      <c r="AB5" s="157">
        <v>0.25</v>
      </c>
      <c r="AC5" s="157">
        <v>580</v>
      </c>
      <c r="AD5" s="157">
        <v>0.25</v>
      </c>
      <c r="AE5" s="157">
        <v>578</v>
      </c>
      <c r="AF5" s="157"/>
      <c r="AG5" s="116">
        <v>577</v>
      </c>
      <c r="AH5" s="8"/>
      <c r="AI5" s="140">
        <v>2326.13</v>
      </c>
      <c r="AJ5" s="140">
        <f t="shared" si="1"/>
        <v>581.5325</v>
      </c>
      <c r="AK5" s="8">
        <v>0.5</v>
      </c>
      <c r="AL5" s="8">
        <v>2</v>
      </c>
      <c r="AM5" s="8">
        <v>2</v>
      </c>
      <c r="AN5" s="140">
        <f t="shared" si="2"/>
        <v>586.0325</v>
      </c>
      <c r="AO5" s="11"/>
    </row>
    <row r="6" spans="1:41" s="54" customFormat="1" ht="15">
      <c r="A6" s="7">
        <v>3</v>
      </c>
      <c r="B6" s="70" t="s">
        <v>394</v>
      </c>
      <c r="C6" s="7" t="s">
        <v>395</v>
      </c>
      <c r="D6" s="7" t="s">
        <v>13</v>
      </c>
      <c r="E6" s="8">
        <v>573</v>
      </c>
      <c r="F6" s="8"/>
      <c r="G6" s="115">
        <v>578</v>
      </c>
      <c r="H6" s="115"/>
      <c r="I6" s="115">
        <v>568</v>
      </c>
      <c r="J6" s="115"/>
      <c r="K6" s="115"/>
      <c r="L6" s="115"/>
      <c r="M6" s="115"/>
      <c r="N6" s="115"/>
      <c r="O6" s="115">
        <v>580</v>
      </c>
      <c r="P6" s="115">
        <v>2</v>
      </c>
      <c r="Q6" s="115">
        <v>572</v>
      </c>
      <c r="R6" s="115"/>
      <c r="S6" s="116">
        <v>565</v>
      </c>
      <c r="T6" s="8"/>
      <c r="U6" s="8"/>
      <c r="V6" s="8"/>
      <c r="W6" s="8"/>
      <c r="X6" s="8">
        <v>2300</v>
      </c>
      <c r="Y6" s="140">
        <f t="shared" si="0"/>
        <v>575</v>
      </c>
      <c r="Z6" s="116">
        <v>575</v>
      </c>
      <c r="AA6" s="157">
        <v>584</v>
      </c>
      <c r="AB6" s="157"/>
      <c r="AC6" s="157">
        <v>586</v>
      </c>
      <c r="AD6" s="157">
        <v>2</v>
      </c>
      <c r="AE6" s="157">
        <v>582</v>
      </c>
      <c r="AF6" s="157"/>
      <c r="AG6" s="157">
        <v>581</v>
      </c>
      <c r="AH6" s="157">
        <v>1</v>
      </c>
      <c r="AI6" s="140">
        <v>2336</v>
      </c>
      <c r="AJ6" s="140">
        <f t="shared" si="1"/>
        <v>584</v>
      </c>
      <c r="AK6" s="8"/>
      <c r="AL6" s="8"/>
      <c r="AM6" s="8"/>
      <c r="AN6" s="140">
        <f t="shared" si="2"/>
        <v>584</v>
      </c>
      <c r="AO6" s="11"/>
    </row>
    <row r="7" spans="1:41" s="54" customFormat="1" ht="15">
      <c r="A7" s="7">
        <v>4</v>
      </c>
      <c r="B7" s="11" t="s">
        <v>385</v>
      </c>
      <c r="C7" s="7" t="s">
        <v>386</v>
      </c>
      <c r="D7" s="7" t="s">
        <v>9</v>
      </c>
      <c r="E7" s="8">
        <v>578</v>
      </c>
      <c r="F7" s="8"/>
      <c r="G7" s="8">
        <v>581</v>
      </c>
      <c r="H7" s="8">
        <v>0.5</v>
      </c>
      <c r="I7" s="115">
        <v>578</v>
      </c>
      <c r="J7" s="115"/>
      <c r="K7" s="115"/>
      <c r="L7" s="115"/>
      <c r="M7" s="115">
        <v>578</v>
      </c>
      <c r="N7" s="115">
        <v>0.5</v>
      </c>
      <c r="O7" s="115">
        <v>577</v>
      </c>
      <c r="P7" s="115"/>
      <c r="Q7" s="116">
        <v>570</v>
      </c>
      <c r="R7" s="115"/>
      <c r="S7" s="115">
        <v>571</v>
      </c>
      <c r="T7" s="8"/>
      <c r="U7" s="8"/>
      <c r="V7" s="8"/>
      <c r="W7" s="8"/>
      <c r="X7" s="8">
        <v>2304.5</v>
      </c>
      <c r="Y7" s="140">
        <f t="shared" si="0"/>
        <v>576.125</v>
      </c>
      <c r="Z7" s="116">
        <v>576.13</v>
      </c>
      <c r="AA7" s="157">
        <v>579</v>
      </c>
      <c r="AB7" s="157"/>
      <c r="AC7" s="157">
        <v>579</v>
      </c>
      <c r="AD7" s="157"/>
      <c r="AE7" s="157">
        <v>584</v>
      </c>
      <c r="AF7" s="157">
        <v>1</v>
      </c>
      <c r="AG7" s="157">
        <v>586</v>
      </c>
      <c r="AH7" s="157">
        <v>0.5</v>
      </c>
      <c r="AI7" s="140">
        <v>2329.5</v>
      </c>
      <c r="AJ7" s="140">
        <f t="shared" si="1"/>
        <v>582.375</v>
      </c>
      <c r="AK7" s="8"/>
      <c r="AL7" s="8"/>
      <c r="AM7" s="8"/>
      <c r="AN7" s="140">
        <f t="shared" si="2"/>
        <v>582.375</v>
      </c>
      <c r="AO7" s="11"/>
    </row>
    <row r="8" spans="1:41" s="54" customFormat="1" ht="15">
      <c r="A8" s="7">
        <v>5</v>
      </c>
      <c r="B8" s="11" t="s">
        <v>255</v>
      </c>
      <c r="C8" s="19">
        <v>34503</v>
      </c>
      <c r="D8" s="7" t="s">
        <v>29</v>
      </c>
      <c r="E8" s="8">
        <v>571</v>
      </c>
      <c r="F8" s="8"/>
      <c r="G8" s="115">
        <v>580</v>
      </c>
      <c r="H8" s="115">
        <v>1</v>
      </c>
      <c r="I8" s="115"/>
      <c r="J8" s="115"/>
      <c r="K8" s="115">
        <v>577</v>
      </c>
      <c r="L8" s="115"/>
      <c r="M8" s="115"/>
      <c r="N8" s="115"/>
      <c r="O8" s="115">
        <v>574</v>
      </c>
      <c r="P8" s="115"/>
      <c r="Q8" s="115">
        <v>578</v>
      </c>
      <c r="R8" s="115">
        <v>2</v>
      </c>
      <c r="S8" s="116">
        <v>571</v>
      </c>
      <c r="T8" s="8"/>
      <c r="U8" s="8"/>
      <c r="V8" s="8"/>
      <c r="W8" s="8"/>
      <c r="X8" s="8">
        <v>2312</v>
      </c>
      <c r="Y8" s="140">
        <f t="shared" si="0"/>
        <v>578</v>
      </c>
      <c r="Z8" s="116">
        <v>578</v>
      </c>
      <c r="AA8" s="157">
        <v>584</v>
      </c>
      <c r="AB8" s="157"/>
      <c r="AC8" s="157">
        <v>579</v>
      </c>
      <c r="AD8" s="157">
        <v>1</v>
      </c>
      <c r="AE8" s="157">
        <v>581</v>
      </c>
      <c r="AF8" s="157">
        <v>0.25</v>
      </c>
      <c r="AG8" s="157">
        <v>582</v>
      </c>
      <c r="AH8" s="8"/>
      <c r="AI8" s="140">
        <v>2327.25</v>
      </c>
      <c r="AJ8" s="140">
        <f t="shared" si="1"/>
        <v>581.8125</v>
      </c>
      <c r="AK8" s="8"/>
      <c r="AL8" s="8"/>
      <c r="AM8" s="8"/>
      <c r="AN8" s="140">
        <f t="shared" si="2"/>
        <v>581.8125</v>
      </c>
      <c r="AO8" s="11"/>
    </row>
    <row r="9" spans="1:41" s="54" customFormat="1" ht="15">
      <c r="A9" s="7">
        <v>6</v>
      </c>
      <c r="B9" s="11" t="s">
        <v>322</v>
      </c>
      <c r="C9" s="7" t="s">
        <v>137</v>
      </c>
      <c r="D9" s="7" t="s">
        <v>9</v>
      </c>
      <c r="E9" s="8">
        <v>578</v>
      </c>
      <c r="F9" s="8"/>
      <c r="G9" s="115">
        <v>580</v>
      </c>
      <c r="H9" s="115"/>
      <c r="I9" s="115"/>
      <c r="J9" s="115"/>
      <c r="K9" s="115"/>
      <c r="L9" s="115"/>
      <c r="M9" s="115"/>
      <c r="N9" s="115"/>
      <c r="O9" s="115">
        <v>578</v>
      </c>
      <c r="P9" s="115"/>
      <c r="Q9" s="115">
        <v>578</v>
      </c>
      <c r="R9" s="115"/>
      <c r="S9" s="116">
        <v>570</v>
      </c>
      <c r="T9" s="115"/>
      <c r="U9" s="115"/>
      <c r="V9" s="115"/>
      <c r="W9" s="115">
        <v>577</v>
      </c>
      <c r="X9" s="8">
        <v>2313</v>
      </c>
      <c r="Y9" s="140">
        <f t="shared" si="0"/>
        <v>578.25</v>
      </c>
      <c r="Z9" s="157">
        <v>578.25</v>
      </c>
      <c r="AA9" s="157">
        <v>580</v>
      </c>
      <c r="AB9" s="157"/>
      <c r="AC9" s="157">
        <v>579</v>
      </c>
      <c r="AD9" s="157"/>
      <c r="AE9" s="116">
        <v>577</v>
      </c>
      <c r="AF9" s="157"/>
      <c r="AG9" s="157">
        <v>588</v>
      </c>
      <c r="AH9" s="8"/>
      <c r="AI9" s="140">
        <v>2325.25</v>
      </c>
      <c r="AJ9" s="140">
        <f t="shared" si="1"/>
        <v>581.3125</v>
      </c>
      <c r="AK9" s="8"/>
      <c r="AL9" s="8"/>
      <c r="AM9" s="8"/>
      <c r="AN9" s="140">
        <f t="shared" si="2"/>
        <v>581.3125</v>
      </c>
      <c r="AO9" s="11"/>
    </row>
    <row r="10" spans="1:41" s="54" customFormat="1" ht="15">
      <c r="A10" s="7">
        <v>7</v>
      </c>
      <c r="B10" s="11" t="s">
        <v>128</v>
      </c>
      <c r="C10" s="18">
        <v>32139</v>
      </c>
      <c r="D10" s="7" t="s">
        <v>124</v>
      </c>
      <c r="E10" s="115">
        <v>580</v>
      </c>
      <c r="F10" s="115">
        <v>0.5</v>
      </c>
      <c r="G10" s="115">
        <v>575</v>
      </c>
      <c r="H10" s="115"/>
      <c r="I10" s="115"/>
      <c r="J10" s="115"/>
      <c r="K10" s="115"/>
      <c r="L10" s="115"/>
      <c r="M10" s="115"/>
      <c r="N10" s="115"/>
      <c r="O10" s="116">
        <v>572</v>
      </c>
      <c r="P10" s="115"/>
      <c r="Q10" s="115">
        <v>577</v>
      </c>
      <c r="R10" s="115"/>
      <c r="S10" s="115">
        <v>575</v>
      </c>
      <c r="T10" s="8"/>
      <c r="U10" s="8"/>
      <c r="V10" s="8"/>
      <c r="W10" s="8"/>
      <c r="X10" s="8">
        <v>2307.5</v>
      </c>
      <c r="Y10" s="140">
        <f t="shared" si="0"/>
        <v>576.875</v>
      </c>
      <c r="Z10" s="116">
        <v>576.88</v>
      </c>
      <c r="AA10" s="157">
        <v>580</v>
      </c>
      <c r="AB10" s="157">
        <v>1</v>
      </c>
      <c r="AC10" s="157">
        <v>580</v>
      </c>
      <c r="AD10" s="157">
        <v>0.5</v>
      </c>
      <c r="AE10" s="157">
        <v>578</v>
      </c>
      <c r="AF10" s="157"/>
      <c r="AG10" s="157">
        <v>579</v>
      </c>
      <c r="AH10" s="8"/>
      <c r="AI10" s="140">
        <v>2318.5</v>
      </c>
      <c r="AJ10" s="140">
        <f t="shared" si="1"/>
        <v>579.625</v>
      </c>
      <c r="AK10" s="8"/>
      <c r="AL10" s="8"/>
      <c r="AM10" s="8"/>
      <c r="AN10" s="140">
        <f t="shared" si="2"/>
        <v>579.625</v>
      </c>
      <c r="AO10" s="11"/>
    </row>
    <row r="11" spans="1:41" s="54" customFormat="1" ht="15">
      <c r="A11" s="7">
        <v>8</v>
      </c>
      <c r="B11" s="11" t="s">
        <v>405</v>
      </c>
      <c r="C11" s="7" t="s">
        <v>406</v>
      </c>
      <c r="D11" s="7" t="s">
        <v>13</v>
      </c>
      <c r="E11" s="115">
        <v>575</v>
      </c>
      <c r="F11" s="115"/>
      <c r="G11" s="116">
        <v>572</v>
      </c>
      <c r="H11" s="115"/>
      <c r="I11" s="115"/>
      <c r="J11" s="115"/>
      <c r="K11" s="115"/>
      <c r="L11" s="115"/>
      <c r="M11" s="115"/>
      <c r="N11" s="115"/>
      <c r="O11" s="115">
        <v>583</v>
      </c>
      <c r="P11" s="115"/>
      <c r="Q11" s="115">
        <v>575</v>
      </c>
      <c r="R11" s="115"/>
      <c r="S11" s="115">
        <v>574</v>
      </c>
      <c r="T11" s="8"/>
      <c r="U11" s="8"/>
      <c r="V11" s="8"/>
      <c r="W11" s="8"/>
      <c r="X11" s="8">
        <v>2307</v>
      </c>
      <c r="Y11" s="140">
        <f t="shared" si="0"/>
        <v>576.75</v>
      </c>
      <c r="Z11" s="157">
        <v>576.75</v>
      </c>
      <c r="AA11" s="157">
        <v>579</v>
      </c>
      <c r="AB11" s="157">
        <v>0.5</v>
      </c>
      <c r="AC11" s="116">
        <v>575</v>
      </c>
      <c r="AD11" s="157"/>
      <c r="AE11" s="157">
        <v>583</v>
      </c>
      <c r="AF11" s="157">
        <v>2</v>
      </c>
      <c r="AG11" s="157">
        <v>577</v>
      </c>
      <c r="AH11" s="8"/>
      <c r="AI11" s="140">
        <v>2318.25</v>
      </c>
      <c r="AJ11" s="140">
        <f t="shared" si="1"/>
        <v>579.5625</v>
      </c>
      <c r="AK11" s="8"/>
      <c r="AL11" s="8"/>
      <c r="AM11" s="8"/>
      <c r="AN11" s="140">
        <f t="shared" si="2"/>
        <v>579.5625</v>
      </c>
      <c r="AO11" s="11"/>
    </row>
    <row r="12" spans="1:41" s="54" customFormat="1" ht="15">
      <c r="A12" s="7">
        <v>9</v>
      </c>
      <c r="B12" s="11" t="s">
        <v>34</v>
      </c>
      <c r="C12" s="18">
        <v>33326</v>
      </c>
      <c r="D12" s="7" t="s">
        <v>9</v>
      </c>
      <c r="E12" s="8">
        <v>576</v>
      </c>
      <c r="F12" s="8"/>
      <c r="G12" s="116">
        <v>576</v>
      </c>
      <c r="H12" s="115"/>
      <c r="I12" s="115"/>
      <c r="J12" s="115"/>
      <c r="K12" s="115"/>
      <c r="L12" s="115"/>
      <c r="M12" s="115"/>
      <c r="N12" s="115"/>
      <c r="O12" s="115">
        <v>578</v>
      </c>
      <c r="P12" s="115"/>
      <c r="Q12" s="115">
        <v>581</v>
      </c>
      <c r="R12" s="115">
        <v>0.25</v>
      </c>
      <c r="S12" s="115">
        <v>580</v>
      </c>
      <c r="T12" s="115">
        <v>0.25</v>
      </c>
      <c r="U12" s="115"/>
      <c r="V12" s="115"/>
      <c r="W12" s="115">
        <v>579</v>
      </c>
      <c r="X12" s="8">
        <v>2318.5</v>
      </c>
      <c r="Y12" s="140">
        <f t="shared" si="0"/>
        <v>579.625</v>
      </c>
      <c r="Z12" s="157">
        <v>579.63</v>
      </c>
      <c r="AA12" s="157">
        <v>577</v>
      </c>
      <c r="AB12" s="157"/>
      <c r="AC12" s="157">
        <v>579</v>
      </c>
      <c r="AD12" s="157"/>
      <c r="AE12" s="116">
        <v>572</v>
      </c>
      <c r="AF12" s="157"/>
      <c r="AG12" s="157">
        <v>580</v>
      </c>
      <c r="AH12" s="8"/>
      <c r="AI12" s="140">
        <v>2315.63</v>
      </c>
      <c r="AJ12" s="140">
        <f t="shared" si="1"/>
        <v>578.9075</v>
      </c>
      <c r="AK12" s="8"/>
      <c r="AL12" s="8"/>
      <c r="AM12" s="8"/>
      <c r="AN12" s="140">
        <f t="shared" si="2"/>
        <v>578.9075</v>
      </c>
      <c r="AO12" s="11"/>
    </row>
    <row r="13" spans="1:41" s="54" customFormat="1" ht="15">
      <c r="A13" s="7">
        <v>10</v>
      </c>
      <c r="B13" s="40" t="s">
        <v>259</v>
      </c>
      <c r="C13" s="41" t="s">
        <v>260</v>
      </c>
      <c r="D13" s="41" t="s">
        <v>29</v>
      </c>
      <c r="E13" s="8">
        <v>581</v>
      </c>
      <c r="F13" s="8">
        <v>0.25</v>
      </c>
      <c r="G13" s="115">
        <v>576</v>
      </c>
      <c r="H13" s="115"/>
      <c r="I13" s="115"/>
      <c r="J13" s="115"/>
      <c r="K13" s="115"/>
      <c r="L13" s="115"/>
      <c r="M13" s="115"/>
      <c r="N13" s="115"/>
      <c r="O13" s="115">
        <v>577</v>
      </c>
      <c r="P13" s="115"/>
      <c r="Q13" s="116">
        <v>575</v>
      </c>
      <c r="R13" s="115"/>
      <c r="S13" s="115">
        <v>581</v>
      </c>
      <c r="T13" s="115"/>
      <c r="U13" s="115"/>
      <c r="V13" s="115"/>
      <c r="W13" s="115">
        <v>576</v>
      </c>
      <c r="X13" s="8">
        <v>2310</v>
      </c>
      <c r="Y13" s="140">
        <f t="shared" si="0"/>
        <v>577.5</v>
      </c>
      <c r="Z13" s="157">
        <v>577.5</v>
      </c>
      <c r="AA13" s="157">
        <v>583</v>
      </c>
      <c r="AB13" s="157"/>
      <c r="AC13" s="157">
        <v>573</v>
      </c>
      <c r="AD13" s="157"/>
      <c r="AE13" s="157">
        <v>579</v>
      </c>
      <c r="AF13" s="157"/>
      <c r="AG13" s="116">
        <v>572</v>
      </c>
      <c r="AH13" s="8"/>
      <c r="AI13" s="140">
        <v>2312.5</v>
      </c>
      <c r="AJ13" s="140">
        <f t="shared" si="1"/>
        <v>578.125</v>
      </c>
      <c r="AK13" s="8"/>
      <c r="AL13" s="8"/>
      <c r="AM13" s="8"/>
      <c r="AN13" s="140">
        <f t="shared" si="2"/>
        <v>578.125</v>
      </c>
      <c r="AO13" s="11"/>
    </row>
    <row r="14" spans="1:41" s="54" customFormat="1" ht="15">
      <c r="A14" s="7">
        <v>11</v>
      </c>
      <c r="B14" s="11" t="s">
        <v>323</v>
      </c>
      <c r="C14" s="7" t="s">
        <v>324</v>
      </c>
      <c r="D14" s="7" t="s">
        <v>8</v>
      </c>
      <c r="E14" s="8">
        <v>577</v>
      </c>
      <c r="F14" s="8"/>
      <c r="G14" s="115">
        <v>580</v>
      </c>
      <c r="H14" s="115">
        <v>0.25</v>
      </c>
      <c r="I14" s="115">
        <v>572</v>
      </c>
      <c r="J14" s="115"/>
      <c r="K14" s="115"/>
      <c r="L14" s="115"/>
      <c r="M14" s="115"/>
      <c r="N14" s="115"/>
      <c r="O14" s="116">
        <v>572</v>
      </c>
      <c r="P14" s="115"/>
      <c r="Q14" s="115">
        <v>574</v>
      </c>
      <c r="R14" s="115"/>
      <c r="S14" s="115">
        <v>574</v>
      </c>
      <c r="T14" s="8"/>
      <c r="U14" s="8"/>
      <c r="V14" s="8"/>
      <c r="W14" s="8"/>
      <c r="X14" s="8">
        <v>2300.25</v>
      </c>
      <c r="Y14" s="140">
        <f t="shared" si="0"/>
        <v>575.0625</v>
      </c>
      <c r="Z14" s="116">
        <v>575.06</v>
      </c>
      <c r="AA14" s="157">
        <v>576</v>
      </c>
      <c r="AB14" s="157"/>
      <c r="AC14" s="157">
        <v>580</v>
      </c>
      <c r="AD14" s="157"/>
      <c r="AE14" s="157">
        <v>577</v>
      </c>
      <c r="AF14" s="157"/>
      <c r="AG14" s="157">
        <v>579</v>
      </c>
      <c r="AH14" s="157">
        <v>0.25</v>
      </c>
      <c r="AI14" s="140">
        <v>2312.25</v>
      </c>
      <c r="AJ14" s="140">
        <f t="shared" si="1"/>
        <v>578.0625</v>
      </c>
      <c r="AK14" s="8"/>
      <c r="AL14" s="8"/>
      <c r="AM14" s="8"/>
      <c r="AN14" s="140">
        <f t="shared" si="2"/>
        <v>578.0625</v>
      </c>
      <c r="AO14" s="11"/>
    </row>
    <row r="15" spans="1:41" s="54" customFormat="1" ht="15">
      <c r="A15" s="7">
        <v>12</v>
      </c>
      <c r="B15" s="11" t="s">
        <v>134</v>
      </c>
      <c r="C15" s="19">
        <v>36040</v>
      </c>
      <c r="D15" s="7" t="s">
        <v>13</v>
      </c>
      <c r="E15" s="115">
        <v>583</v>
      </c>
      <c r="F15" s="115"/>
      <c r="G15" s="115">
        <v>574</v>
      </c>
      <c r="H15" s="115"/>
      <c r="I15" s="115"/>
      <c r="J15" s="115"/>
      <c r="K15" s="115"/>
      <c r="L15" s="115"/>
      <c r="M15" s="115"/>
      <c r="N15" s="115"/>
      <c r="O15" s="115">
        <v>573</v>
      </c>
      <c r="P15" s="115"/>
      <c r="Q15" s="116">
        <v>569</v>
      </c>
      <c r="R15" s="115"/>
      <c r="S15" s="115">
        <v>575</v>
      </c>
      <c r="T15" s="8"/>
      <c r="U15" s="8"/>
      <c r="V15" s="8"/>
      <c r="W15" s="8"/>
      <c r="X15" s="8">
        <v>2305</v>
      </c>
      <c r="Y15" s="140">
        <f t="shared" si="0"/>
        <v>576.25</v>
      </c>
      <c r="Z15" s="157">
        <v>576.25</v>
      </c>
      <c r="AA15" s="116">
        <v>572</v>
      </c>
      <c r="AB15" s="157"/>
      <c r="AC15" s="157">
        <v>579</v>
      </c>
      <c r="AD15" s="157"/>
      <c r="AE15" s="157">
        <v>576</v>
      </c>
      <c r="AF15" s="157"/>
      <c r="AG15" s="157">
        <v>580</v>
      </c>
      <c r="AH15" s="8"/>
      <c r="AI15" s="140">
        <v>2311.25</v>
      </c>
      <c r="AJ15" s="140">
        <f t="shared" si="1"/>
        <v>577.8125</v>
      </c>
      <c r="AK15" s="8"/>
      <c r="AL15" s="8"/>
      <c r="AM15" s="8"/>
      <c r="AN15" s="140">
        <f t="shared" si="2"/>
        <v>577.8125</v>
      </c>
      <c r="AO15" s="11"/>
    </row>
    <row r="16" spans="1:41" s="54" customFormat="1" ht="15">
      <c r="A16" s="7">
        <v>13</v>
      </c>
      <c r="B16" s="11" t="s">
        <v>122</v>
      </c>
      <c r="C16" s="18">
        <v>32015</v>
      </c>
      <c r="D16" s="7" t="s">
        <v>9</v>
      </c>
      <c r="E16" s="116">
        <v>575</v>
      </c>
      <c r="F16" s="115"/>
      <c r="G16" s="115">
        <v>576</v>
      </c>
      <c r="H16" s="115"/>
      <c r="I16" s="115"/>
      <c r="J16" s="115"/>
      <c r="K16" s="115"/>
      <c r="L16" s="115"/>
      <c r="M16" s="115"/>
      <c r="N16" s="115"/>
      <c r="O16" s="115">
        <v>577</v>
      </c>
      <c r="P16" s="115"/>
      <c r="Q16" s="115">
        <v>580</v>
      </c>
      <c r="R16" s="115"/>
      <c r="S16" s="115">
        <v>577</v>
      </c>
      <c r="T16" s="115"/>
      <c r="U16" s="115"/>
      <c r="V16" s="115"/>
      <c r="W16" s="115"/>
      <c r="X16" s="8">
        <v>2310</v>
      </c>
      <c r="Y16" s="140">
        <f t="shared" si="0"/>
        <v>577.5</v>
      </c>
      <c r="Z16" s="157">
        <v>577.5</v>
      </c>
      <c r="AA16" s="116">
        <v>568</v>
      </c>
      <c r="AB16" s="157"/>
      <c r="AC16" s="157">
        <v>579</v>
      </c>
      <c r="AD16" s="157"/>
      <c r="AE16" s="157">
        <v>577</v>
      </c>
      <c r="AF16" s="157"/>
      <c r="AG16" s="157">
        <v>577</v>
      </c>
      <c r="AH16" s="8"/>
      <c r="AI16" s="140">
        <v>2310.5</v>
      </c>
      <c r="AJ16" s="140">
        <f t="shared" si="1"/>
        <v>577.625</v>
      </c>
      <c r="AK16" s="8"/>
      <c r="AL16" s="8"/>
      <c r="AM16" s="8"/>
      <c r="AN16" s="140">
        <f t="shared" si="2"/>
        <v>577.625</v>
      </c>
      <c r="AO16" s="11"/>
    </row>
    <row r="17" spans="1:41" s="54" customFormat="1" ht="15">
      <c r="A17" s="7">
        <v>14</v>
      </c>
      <c r="B17" s="158" t="s">
        <v>267</v>
      </c>
      <c r="C17" s="17" t="s">
        <v>268</v>
      </c>
      <c r="D17" s="7" t="s">
        <v>192</v>
      </c>
      <c r="E17" s="125">
        <v>570</v>
      </c>
      <c r="F17" s="125"/>
      <c r="G17" s="125">
        <v>576</v>
      </c>
      <c r="H17" s="125"/>
      <c r="I17" s="125"/>
      <c r="J17" s="125"/>
      <c r="K17" s="125"/>
      <c r="L17" s="125"/>
      <c r="M17" s="125"/>
      <c r="N17" s="125"/>
      <c r="O17" s="126">
        <v>570</v>
      </c>
      <c r="P17" s="125"/>
      <c r="Q17" s="125">
        <v>579</v>
      </c>
      <c r="R17" s="125">
        <v>0.5</v>
      </c>
      <c r="S17" s="125">
        <v>578</v>
      </c>
      <c r="T17" s="125"/>
      <c r="U17" s="125"/>
      <c r="V17" s="125"/>
      <c r="W17" s="125"/>
      <c r="X17" s="8">
        <v>2303.5</v>
      </c>
      <c r="Y17" s="140">
        <f t="shared" si="0"/>
        <v>575.875</v>
      </c>
      <c r="Z17" s="157">
        <v>575.88</v>
      </c>
      <c r="AA17" s="116">
        <v>569</v>
      </c>
      <c r="AB17" s="157"/>
      <c r="AC17" s="157">
        <v>577</v>
      </c>
      <c r="AD17" s="157"/>
      <c r="AE17" s="157">
        <v>573</v>
      </c>
      <c r="AF17" s="157"/>
      <c r="AG17" s="157">
        <v>579</v>
      </c>
      <c r="AH17" s="8"/>
      <c r="AI17" s="140">
        <v>2304.88</v>
      </c>
      <c r="AJ17" s="140">
        <f t="shared" si="1"/>
        <v>576.22</v>
      </c>
      <c r="AK17" s="8"/>
      <c r="AL17" s="8"/>
      <c r="AM17" s="8"/>
      <c r="AN17" s="140">
        <f t="shared" si="2"/>
        <v>576.22</v>
      </c>
      <c r="AO17" s="11"/>
    </row>
    <row r="18" spans="1:41" s="54" customFormat="1" ht="15">
      <c r="A18" s="7">
        <v>15</v>
      </c>
      <c r="B18" s="40" t="s">
        <v>132</v>
      </c>
      <c r="C18" s="41" t="s">
        <v>133</v>
      </c>
      <c r="D18" s="41" t="s">
        <v>82</v>
      </c>
      <c r="E18" s="115">
        <v>579</v>
      </c>
      <c r="F18" s="115"/>
      <c r="G18" s="115">
        <v>574</v>
      </c>
      <c r="H18" s="115"/>
      <c r="I18" s="115"/>
      <c r="J18" s="115"/>
      <c r="K18" s="115"/>
      <c r="L18" s="115"/>
      <c r="M18" s="115"/>
      <c r="N18" s="115"/>
      <c r="O18" s="115">
        <v>579</v>
      </c>
      <c r="P18" s="115"/>
      <c r="Q18" s="115">
        <v>577</v>
      </c>
      <c r="R18" s="115"/>
      <c r="S18" s="116">
        <v>572</v>
      </c>
      <c r="T18" s="8"/>
      <c r="U18" s="8"/>
      <c r="V18" s="8"/>
      <c r="W18" s="8"/>
      <c r="X18" s="8">
        <v>2309</v>
      </c>
      <c r="Y18" s="140">
        <f t="shared" si="0"/>
        <v>577.25</v>
      </c>
      <c r="Z18" s="157">
        <v>577.25</v>
      </c>
      <c r="AA18" s="116">
        <v>569</v>
      </c>
      <c r="AB18" s="157"/>
      <c r="AC18" s="157">
        <v>577</v>
      </c>
      <c r="AD18" s="157"/>
      <c r="AE18" s="157">
        <v>573</v>
      </c>
      <c r="AF18" s="157"/>
      <c r="AG18" s="157">
        <v>577</v>
      </c>
      <c r="AH18" s="8"/>
      <c r="AI18" s="140">
        <v>2304.25</v>
      </c>
      <c r="AJ18" s="140">
        <f t="shared" si="1"/>
        <v>576.0625</v>
      </c>
      <c r="AK18" s="8"/>
      <c r="AL18" s="8"/>
      <c r="AM18" s="8"/>
      <c r="AN18" s="140">
        <f t="shared" si="2"/>
        <v>576.0625</v>
      </c>
      <c r="AO18" s="11"/>
    </row>
    <row r="19" spans="1:41" s="54" customFormat="1" ht="15">
      <c r="A19" s="7">
        <v>16</v>
      </c>
      <c r="B19" s="11" t="s">
        <v>495</v>
      </c>
      <c r="C19" s="7" t="s">
        <v>496</v>
      </c>
      <c r="D19" s="7" t="s">
        <v>13</v>
      </c>
      <c r="E19" s="8">
        <v>582</v>
      </c>
      <c r="F19" s="8"/>
      <c r="G19" s="115">
        <v>579</v>
      </c>
      <c r="H19" s="115"/>
      <c r="I19" s="115"/>
      <c r="J19" s="115"/>
      <c r="K19" s="115"/>
      <c r="L19" s="115"/>
      <c r="M19" s="115">
        <v>571</v>
      </c>
      <c r="N19" s="115"/>
      <c r="O19" s="116">
        <v>571</v>
      </c>
      <c r="P19" s="115"/>
      <c r="Q19" s="115">
        <v>575</v>
      </c>
      <c r="R19" s="115"/>
      <c r="S19" s="115">
        <v>575</v>
      </c>
      <c r="T19" s="8"/>
      <c r="U19" s="8"/>
      <c r="V19" s="8"/>
      <c r="W19" s="8"/>
      <c r="X19" s="8">
        <v>2300</v>
      </c>
      <c r="Y19" s="140">
        <f t="shared" si="0"/>
        <v>575</v>
      </c>
      <c r="Z19" s="157">
        <v>575</v>
      </c>
      <c r="AA19" s="157">
        <v>577</v>
      </c>
      <c r="AB19" s="157"/>
      <c r="AC19" s="157">
        <v>575</v>
      </c>
      <c r="AD19" s="157"/>
      <c r="AE19" s="157">
        <v>577</v>
      </c>
      <c r="AF19" s="157"/>
      <c r="AG19" s="116">
        <v>570</v>
      </c>
      <c r="AH19" s="8"/>
      <c r="AI19" s="140">
        <v>2304</v>
      </c>
      <c r="AJ19" s="140">
        <f t="shared" si="1"/>
        <v>576</v>
      </c>
      <c r="AK19" s="8"/>
      <c r="AL19" s="8"/>
      <c r="AM19" s="8"/>
      <c r="AN19" s="140">
        <f t="shared" si="2"/>
        <v>576</v>
      </c>
      <c r="AO19" s="11"/>
    </row>
    <row r="20" spans="1:41" s="54" customFormat="1" ht="15">
      <c r="A20" s="7">
        <v>17</v>
      </c>
      <c r="B20" s="11" t="s">
        <v>387</v>
      </c>
      <c r="C20" s="7" t="s">
        <v>388</v>
      </c>
      <c r="D20" s="7" t="s">
        <v>119</v>
      </c>
      <c r="E20" s="116">
        <v>573</v>
      </c>
      <c r="F20" s="115"/>
      <c r="G20" s="115">
        <v>574</v>
      </c>
      <c r="H20" s="115"/>
      <c r="I20" s="115"/>
      <c r="J20" s="115"/>
      <c r="K20" s="115"/>
      <c r="L20" s="115"/>
      <c r="M20" s="115"/>
      <c r="N20" s="115"/>
      <c r="O20" s="115">
        <v>575</v>
      </c>
      <c r="P20" s="115"/>
      <c r="Q20" s="115">
        <v>577</v>
      </c>
      <c r="R20" s="115"/>
      <c r="S20" s="115">
        <v>577</v>
      </c>
      <c r="T20" s="115"/>
      <c r="U20" s="115"/>
      <c r="V20" s="115"/>
      <c r="W20" s="115"/>
      <c r="X20" s="8">
        <v>2303</v>
      </c>
      <c r="Y20" s="140">
        <f t="shared" si="0"/>
        <v>575.75</v>
      </c>
      <c r="Z20" s="157">
        <v>575.75</v>
      </c>
      <c r="AA20" s="116">
        <v>571</v>
      </c>
      <c r="AB20" s="157"/>
      <c r="AC20" s="157">
        <v>572</v>
      </c>
      <c r="AD20" s="157"/>
      <c r="AE20" s="157">
        <v>581</v>
      </c>
      <c r="AF20" s="157"/>
      <c r="AG20" s="157">
        <v>575</v>
      </c>
      <c r="AH20" s="8"/>
      <c r="AI20" s="140">
        <v>2303.75</v>
      </c>
      <c r="AJ20" s="140">
        <f t="shared" si="1"/>
        <v>575.9375</v>
      </c>
      <c r="AK20" s="8"/>
      <c r="AL20" s="8"/>
      <c r="AM20" s="8"/>
      <c r="AN20" s="140">
        <f t="shared" si="2"/>
        <v>575.9375</v>
      </c>
      <c r="AO20" s="11"/>
    </row>
    <row r="21" spans="1:41" s="54" customFormat="1" ht="15">
      <c r="A21" s="7">
        <v>18</v>
      </c>
      <c r="B21" s="70" t="s">
        <v>568</v>
      </c>
      <c r="C21" s="19">
        <v>34823</v>
      </c>
      <c r="D21" s="7" t="s">
        <v>9</v>
      </c>
      <c r="E21" s="115">
        <v>577</v>
      </c>
      <c r="F21" s="115"/>
      <c r="G21" s="115">
        <v>581</v>
      </c>
      <c r="H21" s="115"/>
      <c r="I21" s="115"/>
      <c r="J21" s="115"/>
      <c r="K21" s="115"/>
      <c r="L21" s="115"/>
      <c r="M21" s="115"/>
      <c r="N21" s="115"/>
      <c r="O21" s="115">
        <v>576</v>
      </c>
      <c r="P21" s="115"/>
      <c r="Q21" s="115">
        <v>574</v>
      </c>
      <c r="R21" s="115"/>
      <c r="S21" s="116">
        <v>570</v>
      </c>
      <c r="T21" s="8"/>
      <c r="U21" s="8"/>
      <c r="V21" s="8"/>
      <c r="W21" s="8"/>
      <c r="X21" s="8">
        <v>2308</v>
      </c>
      <c r="Y21" s="140">
        <f t="shared" si="0"/>
        <v>577</v>
      </c>
      <c r="Z21" s="157">
        <v>577</v>
      </c>
      <c r="AA21" s="157">
        <v>574</v>
      </c>
      <c r="AB21" s="157"/>
      <c r="AC21" s="157">
        <v>574</v>
      </c>
      <c r="AD21" s="157"/>
      <c r="AE21" s="116">
        <v>570</v>
      </c>
      <c r="AF21" s="157"/>
      <c r="AG21" s="157">
        <v>576</v>
      </c>
      <c r="AH21" s="8"/>
      <c r="AI21" s="140">
        <v>2301</v>
      </c>
      <c r="AJ21" s="140">
        <f t="shared" si="1"/>
        <v>575.25</v>
      </c>
      <c r="AK21" s="8"/>
      <c r="AL21" s="8"/>
      <c r="AM21" s="8"/>
      <c r="AN21" s="140">
        <f t="shared" si="2"/>
        <v>575.25</v>
      </c>
      <c r="AO21" s="11"/>
    </row>
    <row r="22" spans="1:41" s="54" customFormat="1" ht="15">
      <c r="A22" s="7">
        <v>19</v>
      </c>
      <c r="B22" s="11" t="s">
        <v>126</v>
      </c>
      <c r="C22" s="7" t="s">
        <v>127</v>
      </c>
      <c r="D22" s="7" t="s">
        <v>29</v>
      </c>
      <c r="E22" s="115">
        <v>575</v>
      </c>
      <c r="F22" s="115"/>
      <c r="G22" s="115">
        <v>577</v>
      </c>
      <c r="H22" s="115"/>
      <c r="I22" s="115"/>
      <c r="J22" s="115"/>
      <c r="K22" s="115"/>
      <c r="L22" s="115"/>
      <c r="M22" s="115"/>
      <c r="N22" s="115"/>
      <c r="O22" s="115">
        <v>576</v>
      </c>
      <c r="P22" s="115"/>
      <c r="Q22" s="115">
        <v>576</v>
      </c>
      <c r="R22" s="115"/>
      <c r="S22" s="116">
        <v>568</v>
      </c>
      <c r="T22" s="8"/>
      <c r="U22" s="8"/>
      <c r="V22" s="8"/>
      <c r="W22" s="8"/>
      <c r="X22" s="8">
        <v>2304</v>
      </c>
      <c r="Y22" s="140">
        <f t="shared" si="0"/>
        <v>576</v>
      </c>
      <c r="Z22" s="157">
        <v>576</v>
      </c>
      <c r="AA22" s="116">
        <v>565</v>
      </c>
      <c r="AB22" s="157"/>
      <c r="AC22" s="157">
        <v>576</v>
      </c>
      <c r="AD22" s="157"/>
      <c r="AE22" s="157">
        <v>574</v>
      </c>
      <c r="AF22" s="157"/>
      <c r="AG22" s="157">
        <v>575</v>
      </c>
      <c r="AH22" s="8"/>
      <c r="AI22" s="140">
        <v>2301</v>
      </c>
      <c r="AJ22" s="140">
        <f t="shared" si="1"/>
        <v>575.25</v>
      </c>
      <c r="AK22" s="8"/>
      <c r="AL22" s="8"/>
      <c r="AM22" s="8"/>
      <c r="AN22" s="140">
        <f t="shared" si="2"/>
        <v>575.25</v>
      </c>
      <c r="AO22" s="11"/>
    </row>
    <row r="23" spans="1:41" s="54" customFormat="1" ht="15">
      <c r="A23" s="7">
        <v>20</v>
      </c>
      <c r="B23" s="11" t="s">
        <v>85</v>
      </c>
      <c r="C23" s="7" t="s">
        <v>402</v>
      </c>
      <c r="D23" s="7" t="s">
        <v>19</v>
      </c>
      <c r="E23" s="8">
        <v>575</v>
      </c>
      <c r="F23" s="8"/>
      <c r="G23" s="115">
        <v>580</v>
      </c>
      <c r="H23" s="115"/>
      <c r="I23" s="115">
        <v>573</v>
      </c>
      <c r="J23" s="115"/>
      <c r="K23" s="115"/>
      <c r="L23" s="115"/>
      <c r="M23" s="115"/>
      <c r="N23" s="115"/>
      <c r="O23" s="116">
        <v>572</v>
      </c>
      <c r="P23" s="115"/>
      <c r="Q23" s="115">
        <v>574</v>
      </c>
      <c r="R23" s="115"/>
      <c r="S23" s="115">
        <v>574</v>
      </c>
      <c r="T23" s="8"/>
      <c r="U23" s="8"/>
      <c r="V23" s="8"/>
      <c r="W23" s="8"/>
      <c r="X23" s="8">
        <v>2301</v>
      </c>
      <c r="Y23" s="140">
        <f t="shared" si="0"/>
        <v>575.25</v>
      </c>
      <c r="Z23" s="157">
        <v>575.25</v>
      </c>
      <c r="AA23" s="157">
        <v>574</v>
      </c>
      <c r="AB23" s="157"/>
      <c r="AC23" s="157">
        <v>578</v>
      </c>
      <c r="AD23" s="157"/>
      <c r="AE23" s="116">
        <v>570</v>
      </c>
      <c r="AF23" s="157"/>
      <c r="AG23" s="157">
        <v>573</v>
      </c>
      <c r="AH23" s="8"/>
      <c r="AI23" s="140">
        <v>2300.25</v>
      </c>
      <c r="AJ23" s="140">
        <f t="shared" si="1"/>
        <v>575.0625</v>
      </c>
      <c r="AK23" s="8"/>
      <c r="AL23" s="8"/>
      <c r="AM23" s="8"/>
      <c r="AN23" s="140">
        <f t="shared" si="2"/>
        <v>575.0625</v>
      </c>
      <c r="AO23" s="11"/>
    </row>
    <row r="24" spans="1:41" s="54" customFormat="1" ht="15">
      <c r="A24" s="7">
        <v>21</v>
      </c>
      <c r="B24" s="11" t="s">
        <v>398</v>
      </c>
      <c r="C24" s="7" t="s">
        <v>534</v>
      </c>
      <c r="D24" s="7" t="s">
        <v>13</v>
      </c>
      <c r="E24" s="116">
        <v>558</v>
      </c>
      <c r="F24" s="115"/>
      <c r="G24" s="115">
        <v>572</v>
      </c>
      <c r="H24" s="115"/>
      <c r="I24" s="115"/>
      <c r="J24" s="115"/>
      <c r="K24" s="115"/>
      <c r="L24" s="115"/>
      <c r="M24" s="115"/>
      <c r="N24" s="115"/>
      <c r="O24" s="115">
        <v>580</v>
      </c>
      <c r="P24" s="115">
        <v>0.25</v>
      </c>
      <c r="Q24" s="115">
        <v>574</v>
      </c>
      <c r="R24" s="115"/>
      <c r="S24" s="115">
        <v>576</v>
      </c>
      <c r="T24" s="8"/>
      <c r="U24" s="8"/>
      <c r="V24" s="8"/>
      <c r="W24" s="8"/>
      <c r="X24" s="8">
        <v>2302.25</v>
      </c>
      <c r="Y24" s="140">
        <f t="shared" si="0"/>
        <v>575.5625</v>
      </c>
      <c r="Z24" s="157">
        <v>575.56</v>
      </c>
      <c r="AA24" s="116">
        <v>568</v>
      </c>
      <c r="AB24" s="157"/>
      <c r="AC24" s="157">
        <v>569</v>
      </c>
      <c r="AD24" s="157"/>
      <c r="AE24" s="157">
        <v>578</v>
      </c>
      <c r="AF24" s="157"/>
      <c r="AG24" s="157">
        <v>577</v>
      </c>
      <c r="AH24" s="8"/>
      <c r="AI24" s="140">
        <v>2299.56</v>
      </c>
      <c r="AJ24" s="140">
        <f t="shared" si="1"/>
        <v>574.89</v>
      </c>
      <c r="AK24" s="8"/>
      <c r="AL24" s="8"/>
      <c r="AM24" s="8"/>
      <c r="AN24" s="140">
        <f t="shared" si="2"/>
        <v>574.89</v>
      </c>
      <c r="AO24" s="11"/>
    </row>
    <row r="25" spans="1:41" s="54" customFormat="1" ht="15">
      <c r="A25" s="7">
        <v>22</v>
      </c>
      <c r="B25" s="11" t="s">
        <v>547</v>
      </c>
      <c r="C25" s="7" t="s">
        <v>306</v>
      </c>
      <c r="D25" s="7" t="s">
        <v>87</v>
      </c>
      <c r="E25" s="115">
        <v>575</v>
      </c>
      <c r="F25" s="115"/>
      <c r="G25" s="115">
        <v>579</v>
      </c>
      <c r="H25" s="115"/>
      <c r="I25" s="115"/>
      <c r="J25" s="115"/>
      <c r="K25" s="115"/>
      <c r="L25" s="115"/>
      <c r="M25" s="115"/>
      <c r="N25" s="115"/>
      <c r="O25" s="115">
        <v>579</v>
      </c>
      <c r="P25" s="115"/>
      <c r="Q25" s="116">
        <v>571</v>
      </c>
      <c r="R25" s="115"/>
      <c r="S25" s="115">
        <v>573</v>
      </c>
      <c r="T25" s="8"/>
      <c r="U25" s="8"/>
      <c r="V25" s="8"/>
      <c r="W25" s="8"/>
      <c r="X25" s="8">
        <v>2306</v>
      </c>
      <c r="Y25" s="140">
        <f t="shared" si="0"/>
        <v>576.5</v>
      </c>
      <c r="Z25" s="157">
        <v>576.5</v>
      </c>
      <c r="AA25" s="157">
        <v>569</v>
      </c>
      <c r="AB25" s="157"/>
      <c r="AC25" s="116">
        <v>568</v>
      </c>
      <c r="AD25" s="157"/>
      <c r="AE25" s="157">
        <v>579</v>
      </c>
      <c r="AF25" s="157"/>
      <c r="AG25" s="157">
        <v>575</v>
      </c>
      <c r="AH25" s="8"/>
      <c r="AI25" s="140">
        <v>2299.5</v>
      </c>
      <c r="AJ25" s="140">
        <f t="shared" si="1"/>
        <v>574.875</v>
      </c>
      <c r="AK25" s="8"/>
      <c r="AL25" s="8"/>
      <c r="AM25" s="8"/>
      <c r="AN25" s="140">
        <f t="shared" si="2"/>
        <v>574.875</v>
      </c>
      <c r="AO25" s="11"/>
    </row>
    <row r="26" spans="1:41" s="54" customFormat="1" ht="15">
      <c r="A26" s="7">
        <v>23</v>
      </c>
      <c r="B26" s="11" t="s">
        <v>330</v>
      </c>
      <c r="C26" s="7" t="s">
        <v>331</v>
      </c>
      <c r="D26" s="7" t="s">
        <v>23</v>
      </c>
      <c r="E26" s="115">
        <v>573</v>
      </c>
      <c r="F26" s="115"/>
      <c r="G26" s="116">
        <v>572</v>
      </c>
      <c r="H26" s="115"/>
      <c r="I26" s="115"/>
      <c r="J26" s="115"/>
      <c r="K26" s="115"/>
      <c r="L26" s="115"/>
      <c r="M26" s="115"/>
      <c r="N26" s="115"/>
      <c r="O26" s="115">
        <v>577</v>
      </c>
      <c r="P26" s="115"/>
      <c r="Q26" s="115">
        <v>574</v>
      </c>
      <c r="R26" s="115"/>
      <c r="S26" s="115">
        <v>578</v>
      </c>
      <c r="T26" s="115"/>
      <c r="U26" s="115"/>
      <c r="V26" s="115"/>
      <c r="W26" s="115"/>
      <c r="X26" s="8">
        <v>2302</v>
      </c>
      <c r="Y26" s="140">
        <f t="shared" si="0"/>
        <v>575.5</v>
      </c>
      <c r="Z26" s="157">
        <v>575.5</v>
      </c>
      <c r="AA26" s="116">
        <v>561</v>
      </c>
      <c r="AB26" s="157"/>
      <c r="AC26" s="157">
        <v>573</v>
      </c>
      <c r="AD26" s="157"/>
      <c r="AE26" s="157">
        <v>572</v>
      </c>
      <c r="AF26" s="157"/>
      <c r="AG26" s="157">
        <v>578</v>
      </c>
      <c r="AH26" s="8"/>
      <c r="AI26" s="140">
        <v>2298.5</v>
      </c>
      <c r="AJ26" s="140">
        <f t="shared" si="1"/>
        <v>574.625</v>
      </c>
      <c r="AK26" s="8"/>
      <c r="AL26" s="8"/>
      <c r="AM26" s="8"/>
      <c r="AN26" s="140">
        <f t="shared" si="2"/>
        <v>574.625</v>
      </c>
      <c r="AO26" s="11"/>
    </row>
    <row r="27" spans="1:41" s="54" customFormat="1" ht="15">
      <c r="A27" s="7">
        <v>24</v>
      </c>
      <c r="B27" s="40" t="s">
        <v>630</v>
      </c>
      <c r="C27" s="41" t="s">
        <v>252</v>
      </c>
      <c r="D27" s="41" t="s">
        <v>9</v>
      </c>
      <c r="E27" s="8" t="s">
        <v>595</v>
      </c>
      <c r="F27" s="8"/>
      <c r="G27" s="8" t="s">
        <v>595</v>
      </c>
      <c r="H27" s="8"/>
      <c r="I27" s="8"/>
      <c r="J27" s="8"/>
      <c r="K27" s="8"/>
      <c r="L27" s="8"/>
      <c r="M27" s="8"/>
      <c r="N27" s="8"/>
      <c r="O27" s="140">
        <v>574</v>
      </c>
      <c r="P27" s="140"/>
      <c r="Q27" s="140">
        <v>577</v>
      </c>
      <c r="R27" s="140"/>
      <c r="S27" s="116">
        <v>573</v>
      </c>
      <c r="T27" s="140"/>
      <c r="U27" s="140">
        <v>578</v>
      </c>
      <c r="V27" s="141">
        <v>576</v>
      </c>
      <c r="W27" s="141"/>
      <c r="X27" s="8">
        <v>2305</v>
      </c>
      <c r="Y27" s="140">
        <f t="shared" si="0"/>
        <v>576.25</v>
      </c>
      <c r="Z27" s="157">
        <v>576.25</v>
      </c>
      <c r="AA27" s="116">
        <v>566</v>
      </c>
      <c r="AB27" s="157"/>
      <c r="AC27" s="157">
        <v>574</v>
      </c>
      <c r="AD27" s="157"/>
      <c r="AE27" s="157">
        <v>572</v>
      </c>
      <c r="AF27" s="157"/>
      <c r="AG27" s="157">
        <v>570</v>
      </c>
      <c r="AH27" s="8"/>
      <c r="AI27" s="140">
        <v>2292.25</v>
      </c>
      <c r="AJ27" s="140">
        <f t="shared" si="1"/>
        <v>573.0625</v>
      </c>
      <c r="AK27" s="8"/>
      <c r="AL27" s="8"/>
      <c r="AM27" s="8"/>
      <c r="AN27" s="140">
        <f t="shared" si="2"/>
        <v>573.0625</v>
      </c>
      <c r="AO27" s="11"/>
    </row>
    <row r="28" spans="1:41" s="54" customFormat="1" ht="15">
      <c r="A28" s="7">
        <v>25</v>
      </c>
      <c r="B28" s="11" t="s">
        <v>532</v>
      </c>
      <c r="C28" s="7" t="s">
        <v>533</v>
      </c>
      <c r="D28" s="7" t="s">
        <v>13</v>
      </c>
      <c r="E28" s="8">
        <v>579</v>
      </c>
      <c r="F28" s="8"/>
      <c r="G28" s="116">
        <v>569</v>
      </c>
      <c r="H28" s="115"/>
      <c r="I28" s="115">
        <v>578</v>
      </c>
      <c r="J28" s="115"/>
      <c r="K28" s="115"/>
      <c r="L28" s="115"/>
      <c r="M28" s="115"/>
      <c r="N28" s="115"/>
      <c r="O28" s="115">
        <v>577</v>
      </c>
      <c r="P28" s="115"/>
      <c r="Q28" s="115">
        <v>581</v>
      </c>
      <c r="R28" s="115">
        <v>1</v>
      </c>
      <c r="S28" s="115">
        <v>574</v>
      </c>
      <c r="T28" s="8"/>
      <c r="U28" s="8"/>
      <c r="V28" s="8"/>
      <c r="W28" s="8"/>
      <c r="X28" s="8">
        <v>2311</v>
      </c>
      <c r="Y28" s="140">
        <f t="shared" si="0"/>
        <v>577.75</v>
      </c>
      <c r="Z28" s="157">
        <v>577.25</v>
      </c>
      <c r="AA28" s="157">
        <v>565</v>
      </c>
      <c r="AB28" s="157"/>
      <c r="AC28" s="157">
        <v>570</v>
      </c>
      <c r="AD28" s="157"/>
      <c r="AE28" s="116" t="s">
        <v>649</v>
      </c>
      <c r="AF28" s="157"/>
      <c r="AG28" s="157">
        <v>571</v>
      </c>
      <c r="AH28" s="8"/>
      <c r="AI28" s="140">
        <v>2283.25</v>
      </c>
      <c r="AJ28" s="140">
        <f t="shared" si="1"/>
        <v>570.8125</v>
      </c>
      <c r="AK28" s="8"/>
      <c r="AL28" s="8"/>
      <c r="AM28" s="8"/>
      <c r="AN28" s="140">
        <f t="shared" si="2"/>
        <v>570.8125</v>
      </c>
      <c r="AO28" s="11"/>
    </row>
    <row r="29" spans="1:41" s="54" customFormat="1" ht="15" hidden="1">
      <c r="A29" s="7">
        <v>26</v>
      </c>
      <c r="B29" s="11" t="s">
        <v>530</v>
      </c>
      <c r="C29" s="7" t="s">
        <v>531</v>
      </c>
      <c r="D29" s="7" t="s">
        <v>19</v>
      </c>
      <c r="E29" s="8">
        <v>581</v>
      </c>
      <c r="F29" s="8">
        <v>1</v>
      </c>
      <c r="G29" s="8">
        <v>566</v>
      </c>
      <c r="H29" s="8"/>
      <c r="I29" s="115">
        <v>574</v>
      </c>
      <c r="J29" s="115"/>
      <c r="K29" s="115"/>
      <c r="L29" s="115"/>
      <c r="M29" s="116">
        <v>564</v>
      </c>
      <c r="N29" s="116">
        <v>2</v>
      </c>
      <c r="O29" s="115">
        <v>575</v>
      </c>
      <c r="P29" s="115"/>
      <c r="Q29" s="115">
        <v>580</v>
      </c>
      <c r="R29" s="115"/>
      <c r="S29" s="115">
        <v>580</v>
      </c>
      <c r="T29" s="115">
        <v>0.75</v>
      </c>
      <c r="U29" s="115"/>
      <c r="V29" s="115"/>
      <c r="W29" s="115"/>
      <c r="X29" s="8">
        <v>2309.75</v>
      </c>
      <c r="Y29" s="140">
        <f t="shared" si="0"/>
        <v>577.4375</v>
      </c>
      <c r="Z29" s="157">
        <v>577.44</v>
      </c>
      <c r="AA29" s="157"/>
      <c r="AB29" s="157"/>
      <c r="AC29" s="157"/>
      <c r="AD29" s="157"/>
      <c r="AE29" s="157"/>
      <c r="AF29" s="157"/>
      <c r="AG29" s="157"/>
      <c r="AH29" s="8"/>
      <c r="AI29" s="8"/>
      <c r="AJ29" s="8"/>
      <c r="AK29" s="8"/>
      <c r="AL29" s="8"/>
      <c r="AM29" s="8"/>
      <c r="AN29" s="8"/>
      <c r="AO29" s="11"/>
    </row>
    <row r="30" spans="1:41" s="54" customFormat="1" ht="15" hidden="1">
      <c r="A30" s="7">
        <v>27</v>
      </c>
      <c r="B30" s="11" t="s">
        <v>123</v>
      </c>
      <c r="C30" s="18">
        <v>29997</v>
      </c>
      <c r="D30" s="7" t="s">
        <v>10</v>
      </c>
      <c r="E30" s="115">
        <v>574</v>
      </c>
      <c r="F30" s="115"/>
      <c r="G30" s="115">
        <v>572</v>
      </c>
      <c r="H30" s="115"/>
      <c r="I30" s="115"/>
      <c r="J30" s="115"/>
      <c r="K30" s="115"/>
      <c r="L30" s="115"/>
      <c r="M30" s="115"/>
      <c r="N30" s="115"/>
      <c r="O30" s="115">
        <v>579</v>
      </c>
      <c r="P30" s="115">
        <v>0.25</v>
      </c>
      <c r="Q30" s="116">
        <v>569</v>
      </c>
      <c r="R30" s="115"/>
      <c r="S30" s="115">
        <v>575</v>
      </c>
      <c r="T30" s="8"/>
      <c r="U30" s="8"/>
      <c r="V30" s="8"/>
      <c r="W30" s="8"/>
      <c r="X30" s="8">
        <v>2300.25</v>
      </c>
      <c r="Y30" s="140">
        <f t="shared" si="0"/>
        <v>575.0625</v>
      </c>
      <c r="Z30" s="157">
        <v>575.06</v>
      </c>
      <c r="AA30" s="157"/>
      <c r="AB30" s="157"/>
      <c r="AC30" s="157"/>
      <c r="AD30" s="157"/>
      <c r="AE30" s="157"/>
      <c r="AF30" s="157"/>
      <c r="AG30" s="157"/>
      <c r="AH30" s="8"/>
      <c r="AI30" s="8"/>
      <c r="AJ30" s="8"/>
      <c r="AK30" s="8"/>
      <c r="AL30" s="8"/>
      <c r="AM30" s="8"/>
      <c r="AN30" s="8"/>
      <c r="AO30" s="11"/>
    </row>
    <row r="31" spans="1:41" s="54" customFormat="1" ht="15" hidden="1">
      <c r="A31" s="7">
        <v>28</v>
      </c>
      <c r="B31" s="70" t="s">
        <v>396</v>
      </c>
      <c r="C31" s="7" t="s">
        <v>397</v>
      </c>
      <c r="D31" s="7" t="s">
        <v>13</v>
      </c>
      <c r="E31" s="115">
        <v>574</v>
      </c>
      <c r="F31" s="115"/>
      <c r="G31" s="115">
        <v>578</v>
      </c>
      <c r="H31" s="115"/>
      <c r="I31" s="115"/>
      <c r="J31" s="115"/>
      <c r="K31" s="115"/>
      <c r="L31" s="115"/>
      <c r="M31" s="115"/>
      <c r="N31" s="115"/>
      <c r="O31" s="116">
        <v>564</v>
      </c>
      <c r="P31" s="115"/>
      <c r="Q31" s="115">
        <v>574</v>
      </c>
      <c r="R31" s="115"/>
      <c r="S31" s="115">
        <v>573</v>
      </c>
      <c r="T31" s="8"/>
      <c r="U31" s="8"/>
      <c r="V31" s="8"/>
      <c r="W31" s="8"/>
      <c r="X31" s="8">
        <v>2299</v>
      </c>
      <c r="Y31" s="140">
        <f aca="true" t="shared" si="3" ref="Y31:Y44">AVERAGE(X31/4)</f>
        <v>574.75</v>
      </c>
      <c r="Z31" s="8">
        <v>574.75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1"/>
    </row>
    <row r="32" spans="1:41" s="54" customFormat="1" ht="15" hidden="1">
      <c r="A32" s="7">
        <v>29</v>
      </c>
      <c r="B32" s="70" t="s">
        <v>497</v>
      </c>
      <c r="C32" s="7" t="s">
        <v>486</v>
      </c>
      <c r="D32" s="7" t="s">
        <v>57</v>
      </c>
      <c r="E32" s="115">
        <v>579</v>
      </c>
      <c r="F32" s="115"/>
      <c r="G32" s="116">
        <v>570</v>
      </c>
      <c r="H32" s="115"/>
      <c r="I32" s="115"/>
      <c r="J32" s="115"/>
      <c r="K32" s="115"/>
      <c r="L32" s="115"/>
      <c r="M32" s="115"/>
      <c r="N32" s="115"/>
      <c r="O32" s="115">
        <v>571</v>
      </c>
      <c r="P32" s="115"/>
      <c r="Q32" s="115">
        <v>572</v>
      </c>
      <c r="R32" s="115"/>
      <c r="S32" s="115">
        <v>576</v>
      </c>
      <c r="T32" s="8"/>
      <c r="U32" s="8"/>
      <c r="V32" s="8"/>
      <c r="W32" s="8"/>
      <c r="X32" s="8">
        <v>2298</v>
      </c>
      <c r="Y32" s="140">
        <f t="shared" si="3"/>
        <v>574.5</v>
      </c>
      <c r="Z32" s="8">
        <v>574.5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1"/>
    </row>
    <row r="33" spans="1:41" s="54" customFormat="1" ht="15" hidden="1">
      <c r="A33" s="7">
        <v>30</v>
      </c>
      <c r="B33" s="70" t="s">
        <v>257</v>
      </c>
      <c r="C33" s="7" t="s">
        <v>258</v>
      </c>
      <c r="D33" s="7" t="s">
        <v>23</v>
      </c>
      <c r="E33" s="115">
        <v>582</v>
      </c>
      <c r="F33" s="115"/>
      <c r="G33" s="115">
        <v>573</v>
      </c>
      <c r="H33" s="115"/>
      <c r="I33" s="115"/>
      <c r="J33" s="115"/>
      <c r="K33" s="115"/>
      <c r="L33" s="115"/>
      <c r="M33" s="115"/>
      <c r="N33" s="115"/>
      <c r="O33" s="115">
        <v>569</v>
      </c>
      <c r="P33" s="115"/>
      <c r="Q33" s="116">
        <v>569</v>
      </c>
      <c r="R33" s="115"/>
      <c r="S33" s="115">
        <v>574</v>
      </c>
      <c r="T33" s="8"/>
      <c r="U33" s="8"/>
      <c r="V33" s="8"/>
      <c r="W33" s="8"/>
      <c r="X33" s="8">
        <v>2298</v>
      </c>
      <c r="Y33" s="140">
        <f t="shared" si="3"/>
        <v>574.5</v>
      </c>
      <c r="Z33" s="8">
        <v>574.5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1"/>
    </row>
    <row r="34" spans="1:41" s="54" customFormat="1" ht="15" hidden="1">
      <c r="A34" s="7">
        <v>31</v>
      </c>
      <c r="B34" s="70" t="s">
        <v>550</v>
      </c>
      <c r="C34" s="7" t="s">
        <v>551</v>
      </c>
      <c r="D34" s="7" t="s">
        <v>13</v>
      </c>
      <c r="E34" s="115">
        <v>574</v>
      </c>
      <c r="F34" s="115"/>
      <c r="G34" s="115">
        <v>572</v>
      </c>
      <c r="H34" s="115"/>
      <c r="I34" s="115"/>
      <c r="J34" s="115"/>
      <c r="K34" s="115"/>
      <c r="L34" s="115"/>
      <c r="M34" s="115"/>
      <c r="N34" s="115"/>
      <c r="O34" s="116">
        <v>567</v>
      </c>
      <c r="P34" s="115"/>
      <c r="Q34" s="115">
        <v>575</v>
      </c>
      <c r="R34" s="115"/>
      <c r="S34" s="115">
        <v>576</v>
      </c>
      <c r="T34" s="8"/>
      <c r="U34" s="8"/>
      <c r="V34" s="8"/>
      <c r="W34" s="8"/>
      <c r="X34" s="8">
        <v>2297</v>
      </c>
      <c r="Y34" s="140">
        <f t="shared" si="3"/>
        <v>574.25</v>
      </c>
      <c r="Z34" s="8">
        <v>574.25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1"/>
    </row>
    <row r="35" spans="1:41" s="54" customFormat="1" ht="15" hidden="1">
      <c r="A35" s="7">
        <v>32</v>
      </c>
      <c r="B35" s="11" t="s">
        <v>535</v>
      </c>
      <c r="C35" s="7" t="s">
        <v>536</v>
      </c>
      <c r="D35" s="7" t="s">
        <v>9</v>
      </c>
      <c r="E35" s="115">
        <v>574</v>
      </c>
      <c r="F35" s="115"/>
      <c r="G35" s="115">
        <v>580</v>
      </c>
      <c r="H35" s="115"/>
      <c r="I35" s="115"/>
      <c r="J35" s="115"/>
      <c r="K35" s="115"/>
      <c r="L35" s="115"/>
      <c r="M35" s="115"/>
      <c r="N35" s="115"/>
      <c r="O35" s="115">
        <v>570</v>
      </c>
      <c r="P35" s="115"/>
      <c r="Q35" s="116">
        <v>568</v>
      </c>
      <c r="R35" s="115"/>
      <c r="S35" s="115">
        <v>573</v>
      </c>
      <c r="T35" s="8"/>
      <c r="U35" s="8"/>
      <c r="V35" s="8"/>
      <c r="W35" s="8"/>
      <c r="X35" s="8">
        <v>2297</v>
      </c>
      <c r="Y35" s="140">
        <f t="shared" si="3"/>
        <v>574.25</v>
      </c>
      <c r="Z35" s="8">
        <v>574.25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1"/>
    </row>
    <row r="36" spans="1:41" s="54" customFormat="1" ht="15" hidden="1">
      <c r="A36" s="7">
        <v>33</v>
      </c>
      <c r="B36" s="70" t="s">
        <v>400</v>
      </c>
      <c r="C36" s="7" t="s">
        <v>401</v>
      </c>
      <c r="D36" s="7" t="s">
        <v>119</v>
      </c>
      <c r="E36" s="115">
        <v>576</v>
      </c>
      <c r="F36" s="115"/>
      <c r="G36" s="115">
        <v>576</v>
      </c>
      <c r="H36" s="115"/>
      <c r="I36" s="115"/>
      <c r="J36" s="115"/>
      <c r="K36" s="115"/>
      <c r="L36" s="115"/>
      <c r="M36" s="115"/>
      <c r="N36" s="115"/>
      <c r="O36" s="115">
        <v>576</v>
      </c>
      <c r="P36" s="115"/>
      <c r="Q36" s="116">
        <v>563</v>
      </c>
      <c r="R36" s="115"/>
      <c r="S36" s="115">
        <v>569</v>
      </c>
      <c r="T36" s="8"/>
      <c r="U36" s="8"/>
      <c r="V36" s="8"/>
      <c r="W36" s="8"/>
      <c r="X36" s="8">
        <v>2297</v>
      </c>
      <c r="Y36" s="140">
        <f t="shared" si="3"/>
        <v>574.25</v>
      </c>
      <c r="Z36" s="8">
        <v>574.25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1"/>
    </row>
    <row r="37" spans="1:41" s="54" customFormat="1" ht="15" hidden="1">
      <c r="A37" s="7">
        <v>34</v>
      </c>
      <c r="B37" s="16" t="s">
        <v>266</v>
      </c>
      <c r="C37" s="17" t="s">
        <v>263</v>
      </c>
      <c r="D37" s="7" t="s">
        <v>8</v>
      </c>
      <c r="E37" s="125">
        <v>577</v>
      </c>
      <c r="F37" s="125"/>
      <c r="G37" s="125">
        <v>577</v>
      </c>
      <c r="H37" s="125"/>
      <c r="I37" s="125"/>
      <c r="J37" s="125"/>
      <c r="K37" s="125"/>
      <c r="L37" s="125"/>
      <c r="M37" s="125"/>
      <c r="N37" s="125"/>
      <c r="O37" s="125">
        <v>572</v>
      </c>
      <c r="P37" s="125"/>
      <c r="Q37" s="125">
        <v>571</v>
      </c>
      <c r="R37" s="125"/>
      <c r="S37" s="126">
        <v>567</v>
      </c>
      <c r="T37" s="124"/>
      <c r="U37" s="124"/>
      <c r="V37" s="124"/>
      <c r="W37" s="124"/>
      <c r="X37" s="8">
        <v>2297</v>
      </c>
      <c r="Y37" s="140">
        <f t="shared" si="3"/>
        <v>574.25</v>
      </c>
      <c r="Z37" s="8">
        <v>574.25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1"/>
    </row>
    <row r="38" spans="1:41" s="54" customFormat="1" ht="15" hidden="1">
      <c r="A38" s="7">
        <v>35</v>
      </c>
      <c r="B38" s="11" t="s">
        <v>552</v>
      </c>
      <c r="C38" s="7" t="s">
        <v>553</v>
      </c>
      <c r="D38" s="7" t="s">
        <v>192</v>
      </c>
      <c r="E38" s="115">
        <v>577</v>
      </c>
      <c r="F38" s="115"/>
      <c r="G38" s="115">
        <v>570</v>
      </c>
      <c r="H38" s="115"/>
      <c r="I38" s="115"/>
      <c r="J38" s="115"/>
      <c r="K38" s="115"/>
      <c r="L38" s="115"/>
      <c r="M38" s="115"/>
      <c r="N38" s="115"/>
      <c r="O38" s="115">
        <v>575</v>
      </c>
      <c r="P38" s="115"/>
      <c r="Q38" s="116">
        <v>566</v>
      </c>
      <c r="R38" s="115"/>
      <c r="S38" s="115">
        <v>574</v>
      </c>
      <c r="T38" s="8"/>
      <c r="U38" s="8"/>
      <c r="V38" s="8"/>
      <c r="W38" s="8"/>
      <c r="X38" s="8">
        <v>2296</v>
      </c>
      <c r="Y38" s="140">
        <f t="shared" si="3"/>
        <v>574</v>
      </c>
      <c r="Z38" s="8">
        <v>574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1"/>
    </row>
    <row r="39" spans="1:41" s="54" customFormat="1" ht="15" hidden="1">
      <c r="A39" s="7">
        <v>36</v>
      </c>
      <c r="B39" s="11" t="s">
        <v>424</v>
      </c>
      <c r="C39" s="7" t="s">
        <v>423</v>
      </c>
      <c r="D39" s="7" t="s">
        <v>13</v>
      </c>
      <c r="E39" s="115">
        <v>574</v>
      </c>
      <c r="F39" s="115"/>
      <c r="G39" s="115">
        <v>572</v>
      </c>
      <c r="H39" s="115"/>
      <c r="I39" s="115"/>
      <c r="J39" s="115"/>
      <c r="K39" s="115"/>
      <c r="L39" s="115"/>
      <c r="M39" s="115"/>
      <c r="N39" s="115"/>
      <c r="O39" s="115">
        <v>578</v>
      </c>
      <c r="P39" s="115"/>
      <c r="Q39" s="116">
        <v>566</v>
      </c>
      <c r="R39" s="115"/>
      <c r="S39" s="115">
        <v>572</v>
      </c>
      <c r="T39" s="8"/>
      <c r="U39" s="8"/>
      <c r="V39" s="8"/>
      <c r="W39" s="8"/>
      <c r="X39" s="8">
        <v>2296</v>
      </c>
      <c r="Y39" s="140">
        <f t="shared" si="3"/>
        <v>574</v>
      </c>
      <c r="Z39" s="8">
        <v>574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1"/>
    </row>
    <row r="40" spans="1:41" s="54" customFormat="1" ht="15" hidden="1">
      <c r="A40" s="7">
        <v>37</v>
      </c>
      <c r="B40" s="11" t="s">
        <v>407</v>
      </c>
      <c r="C40" s="7" t="s">
        <v>582</v>
      </c>
      <c r="D40" s="7" t="s">
        <v>83</v>
      </c>
      <c r="E40" s="115">
        <v>573</v>
      </c>
      <c r="F40" s="115"/>
      <c r="G40" s="115">
        <v>571</v>
      </c>
      <c r="H40" s="115"/>
      <c r="I40" s="115"/>
      <c r="J40" s="115"/>
      <c r="K40" s="115"/>
      <c r="L40" s="115"/>
      <c r="M40" s="115"/>
      <c r="N40" s="115"/>
      <c r="O40" s="116">
        <v>567</v>
      </c>
      <c r="P40" s="115"/>
      <c r="Q40" s="115">
        <v>576</v>
      </c>
      <c r="R40" s="115"/>
      <c r="S40" s="115">
        <v>575</v>
      </c>
      <c r="T40" s="8"/>
      <c r="U40" s="8"/>
      <c r="V40" s="8"/>
      <c r="W40" s="8"/>
      <c r="X40" s="8">
        <v>2295</v>
      </c>
      <c r="Y40" s="140">
        <f t="shared" si="3"/>
        <v>573.75</v>
      </c>
      <c r="Z40" s="8">
        <v>573.75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1"/>
    </row>
    <row r="41" spans="1:41" s="54" customFormat="1" ht="15" hidden="1">
      <c r="A41" s="7">
        <v>38</v>
      </c>
      <c r="B41" s="11" t="s">
        <v>548</v>
      </c>
      <c r="C41" s="7" t="s">
        <v>549</v>
      </c>
      <c r="D41" s="7" t="s">
        <v>9</v>
      </c>
      <c r="E41" s="115">
        <v>572</v>
      </c>
      <c r="F41" s="115"/>
      <c r="G41" s="115">
        <v>576</v>
      </c>
      <c r="H41" s="115"/>
      <c r="I41" s="115"/>
      <c r="J41" s="115"/>
      <c r="K41" s="115"/>
      <c r="L41" s="115"/>
      <c r="M41" s="115"/>
      <c r="N41" s="115"/>
      <c r="O41" s="116">
        <v>568</v>
      </c>
      <c r="P41" s="115"/>
      <c r="Q41" s="115">
        <v>569</v>
      </c>
      <c r="R41" s="115"/>
      <c r="S41" s="115">
        <v>577</v>
      </c>
      <c r="T41" s="115"/>
      <c r="U41" s="115"/>
      <c r="V41" s="115"/>
      <c r="W41" s="115"/>
      <c r="X41" s="8">
        <v>2294</v>
      </c>
      <c r="Y41" s="140">
        <f t="shared" si="3"/>
        <v>573.5</v>
      </c>
      <c r="Z41" s="8">
        <v>573.5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1"/>
    </row>
    <row r="42" spans="1:41" s="54" customFormat="1" ht="15" hidden="1">
      <c r="A42" s="7">
        <v>39</v>
      </c>
      <c r="B42" s="142" t="s">
        <v>262</v>
      </c>
      <c r="C42" s="41" t="s">
        <v>139</v>
      </c>
      <c r="D42" s="41" t="s">
        <v>16</v>
      </c>
      <c r="E42" s="115">
        <v>575</v>
      </c>
      <c r="F42" s="115"/>
      <c r="G42" s="115">
        <v>574</v>
      </c>
      <c r="H42" s="115"/>
      <c r="I42" s="115"/>
      <c r="J42" s="115"/>
      <c r="K42" s="115"/>
      <c r="L42" s="115"/>
      <c r="M42" s="115"/>
      <c r="N42" s="115"/>
      <c r="O42" s="115">
        <v>572</v>
      </c>
      <c r="P42" s="115"/>
      <c r="Q42" s="116">
        <v>567</v>
      </c>
      <c r="R42" s="115"/>
      <c r="S42" s="115">
        <v>572</v>
      </c>
      <c r="T42" s="8"/>
      <c r="U42" s="8"/>
      <c r="V42" s="8"/>
      <c r="W42" s="8"/>
      <c r="X42" s="8">
        <v>2293</v>
      </c>
      <c r="Y42" s="140">
        <f t="shared" si="3"/>
        <v>573.25</v>
      </c>
      <c r="Z42" s="8">
        <v>573.25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11"/>
    </row>
    <row r="43" spans="1:41" s="54" customFormat="1" ht="15" hidden="1">
      <c r="A43" s="7">
        <v>40</v>
      </c>
      <c r="B43" s="11" t="s">
        <v>580</v>
      </c>
      <c r="C43" s="7" t="s">
        <v>581</v>
      </c>
      <c r="D43" s="7" t="s">
        <v>19</v>
      </c>
      <c r="E43" s="115">
        <v>578</v>
      </c>
      <c r="F43" s="115"/>
      <c r="G43" s="115">
        <v>572</v>
      </c>
      <c r="H43" s="115"/>
      <c r="I43" s="115"/>
      <c r="J43" s="115"/>
      <c r="K43" s="115"/>
      <c r="L43" s="115"/>
      <c r="M43" s="115"/>
      <c r="N43" s="115"/>
      <c r="O43" s="115">
        <v>575</v>
      </c>
      <c r="P43" s="115"/>
      <c r="Q43" s="115">
        <v>568</v>
      </c>
      <c r="R43" s="115"/>
      <c r="S43" s="116">
        <v>568</v>
      </c>
      <c r="T43" s="8"/>
      <c r="U43" s="8"/>
      <c r="V43" s="8"/>
      <c r="W43" s="8"/>
      <c r="X43" s="8">
        <v>2293</v>
      </c>
      <c r="Y43" s="140">
        <f t="shared" si="3"/>
        <v>573.25</v>
      </c>
      <c r="Z43" s="8">
        <v>573.25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11"/>
    </row>
    <row r="44" spans="1:41" s="54" customFormat="1" ht="15" hidden="1">
      <c r="A44" s="7">
        <v>41</v>
      </c>
      <c r="B44" s="40" t="s">
        <v>256</v>
      </c>
      <c r="C44" s="41" t="s">
        <v>254</v>
      </c>
      <c r="D44" s="41" t="s">
        <v>175</v>
      </c>
      <c r="E44" s="115">
        <v>571</v>
      </c>
      <c r="F44" s="115"/>
      <c r="G44" s="115">
        <v>574</v>
      </c>
      <c r="H44" s="115"/>
      <c r="I44" s="115"/>
      <c r="J44" s="115"/>
      <c r="K44" s="115"/>
      <c r="L44" s="115"/>
      <c r="M44" s="115"/>
      <c r="N44" s="115"/>
      <c r="O44" s="115">
        <v>576</v>
      </c>
      <c r="P44" s="115"/>
      <c r="Q44" s="116">
        <v>563</v>
      </c>
      <c r="R44" s="115"/>
      <c r="S44" s="115">
        <v>571</v>
      </c>
      <c r="T44" s="8"/>
      <c r="U44" s="8"/>
      <c r="V44" s="8"/>
      <c r="W44" s="8"/>
      <c r="X44" s="8">
        <v>2292</v>
      </c>
      <c r="Y44" s="140">
        <f t="shared" si="3"/>
        <v>573</v>
      </c>
      <c r="Z44" s="8">
        <v>573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1"/>
    </row>
    <row r="45" ht="14.25" hidden="1"/>
  </sheetData>
  <sheetProtection/>
  <mergeCells count="1">
    <mergeCell ref="A1:A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7109375" style="10" customWidth="1"/>
    <col min="2" max="2" width="41.421875" style="6" bestFit="1" customWidth="1"/>
    <col min="3" max="3" width="12.421875" style="10" bestFit="1" customWidth="1"/>
    <col min="4" max="4" width="8.28125" style="1" customWidth="1"/>
    <col min="5" max="5" width="9.7109375" style="13" hidden="1" customWidth="1"/>
    <col min="6" max="6" width="5.7109375" style="13" hidden="1" customWidth="1"/>
    <col min="7" max="7" width="10.7109375" style="13" hidden="1" customWidth="1"/>
    <col min="8" max="8" width="5.7109375" style="13" hidden="1" customWidth="1"/>
    <col min="9" max="13" width="13.28125" style="13" hidden="1" customWidth="1"/>
    <col min="14" max="14" width="12.7109375" style="13" hidden="1" customWidth="1"/>
    <col min="15" max="15" width="5.7109375" style="13" hidden="1" customWidth="1"/>
    <col min="16" max="19" width="9.140625" style="13" hidden="1" customWidth="1"/>
    <col min="20" max="20" width="12.28125" style="13" hidden="1" customWidth="1"/>
    <col min="21" max="21" width="9.28125" style="13" hidden="1" customWidth="1"/>
    <col min="22" max="22" width="8.421875" style="13" hidden="1" customWidth="1"/>
    <col min="23" max="23" width="16.8515625" style="13" customWidth="1"/>
    <col min="24" max="24" width="10.140625" style="13" bestFit="1" customWidth="1"/>
    <col min="25" max="25" width="5.57421875" style="13" bestFit="1" customWidth="1"/>
    <col min="26" max="26" width="13.28125" style="13" customWidth="1"/>
    <col min="27" max="27" width="5.57421875" style="13" bestFit="1" customWidth="1"/>
    <col min="28" max="28" width="11.28125" style="13" customWidth="1"/>
    <col min="29" max="29" width="5.57421875" style="13" bestFit="1" customWidth="1"/>
    <col min="30" max="30" width="11.28125" style="13" customWidth="1"/>
    <col min="31" max="31" width="5.57421875" style="13" bestFit="1" customWidth="1"/>
    <col min="32" max="33" width="11.28125" style="13" customWidth="1"/>
    <col min="34" max="34" width="8.28125" style="13" bestFit="1" customWidth="1"/>
    <col min="35" max="35" width="8.140625" style="13" customWidth="1"/>
    <col min="36" max="36" width="11.00390625" style="13" bestFit="1" customWidth="1"/>
    <col min="37" max="16384" width="9.140625" style="6" customWidth="1"/>
  </cols>
  <sheetData>
    <row r="1" spans="1:37" ht="15">
      <c r="A1" s="133"/>
      <c r="B1" s="80"/>
      <c r="C1" s="133"/>
      <c r="D1" s="134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80"/>
    </row>
    <row r="2" spans="1:37" ht="30">
      <c r="A2" s="180" t="s">
        <v>619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1:37" ht="15">
      <c r="A3" s="110"/>
      <c r="B3" s="47" t="s">
        <v>577</v>
      </c>
      <c r="C3" s="110"/>
      <c r="D3" s="11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47"/>
    </row>
    <row r="4" spans="1:37" s="12" customFormat="1" ht="27">
      <c r="A4" s="110" t="s">
        <v>0</v>
      </c>
      <c r="B4" s="77" t="s">
        <v>1</v>
      </c>
      <c r="C4" s="110" t="s">
        <v>2</v>
      </c>
      <c r="D4" s="110" t="s">
        <v>3</v>
      </c>
      <c r="E4" s="28" t="s">
        <v>584</v>
      </c>
      <c r="F4" s="28" t="s">
        <v>482</v>
      </c>
      <c r="G4" s="28" t="s">
        <v>585</v>
      </c>
      <c r="H4" s="28" t="s">
        <v>479</v>
      </c>
      <c r="I4" s="28" t="s">
        <v>591</v>
      </c>
      <c r="J4" s="28" t="s">
        <v>482</v>
      </c>
      <c r="K4" s="28" t="s">
        <v>592</v>
      </c>
      <c r="L4" s="28" t="s">
        <v>601</v>
      </c>
      <c r="M4" s="28" t="s">
        <v>482</v>
      </c>
      <c r="N4" s="28" t="s">
        <v>593</v>
      </c>
      <c r="O4" s="28" t="s">
        <v>479</v>
      </c>
      <c r="P4" s="28" t="s">
        <v>602</v>
      </c>
      <c r="Q4" s="28" t="s">
        <v>482</v>
      </c>
      <c r="R4" s="28" t="s">
        <v>603</v>
      </c>
      <c r="S4" s="28" t="s">
        <v>479</v>
      </c>
      <c r="T4" s="28" t="s">
        <v>631</v>
      </c>
      <c r="U4" s="28" t="s">
        <v>481</v>
      </c>
      <c r="V4" s="65" t="s">
        <v>5</v>
      </c>
      <c r="W4" s="143" t="s">
        <v>641</v>
      </c>
      <c r="X4" s="143" t="s">
        <v>638</v>
      </c>
      <c r="Y4" s="143" t="s">
        <v>482</v>
      </c>
      <c r="Z4" s="143" t="s">
        <v>642</v>
      </c>
      <c r="AA4" s="143" t="s">
        <v>479</v>
      </c>
      <c r="AB4" s="143" t="s">
        <v>646</v>
      </c>
      <c r="AC4" s="143" t="s">
        <v>482</v>
      </c>
      <c r="AD4" s="143" t="s">
        <v>650</v>
      </c>
      <c r="AE4" s="143" t="s">
        <v>482</v>
      </c>
      <c r="AF4" s="161" t="s">
        <v>481</v>
      </c>
      <c r="AG4" s="161" t="s">
        <v>5</v>
      </c>
      <c r="AH4" s="28" t="s">
        <v>546</v>
      </c>
      <c r="AI4" s="28" t="s">
        <v>6</v>
      </c>
      <c r="AJ4" s="65" t="s">
        <v>477</v>
      </c>
      <c r="AK4" s="110" t="s">
        <v>355</v>
      </c>
    </row>
    <row r="5" spans="1:37" s="3" customFormat="1" ht="15">
      <c r="A5" s="110">
        <v>1</v>
      </c>
      <c r="B5" s="47" t="s">
        <v>153</v>
      </c>
      <c r="C5" s="110" t="s">
        <v>154</v>
      </c>
      <c r="D5" s="110" t="s">
        <v>20</v>
      </c>
      <c r="E5" s="28">
        <v>1146</v>
      </c>
      <c r="F5" s="28"/>
      <c r="G5" s="28">
        <v>1164</v>
      </c>
      <c r="H5" s="28">
        <v>0.5</v>
      </c>
      <c r="I5" s="111">
        <v>1171</v>
      </c>
      <c r="J5" s="111">
        <v>0.5</v>
      </c>
      <c r="K5" s="111"/>
      <c r="L5" s="111"/>
      <c r="M5" s="111"/>
      <c r="N5" s="113">
        <v>1150</v>
      </c>
      <c r="O5" s="111"/>
      <c r="P5" s="111">
        <v>1151</v>
      </c>
      <c r="Q5" s="111"/>
      <c r="R5" s="111">
        <v>1154</v>
      </c>
      <c r="S5" s="111"/>
      <c r="T5" s="111">
        <v>1170</v>
      </c>
      <c r="U5" s="28">
        <v>4646.5</v>
      </c>
      <c r="V5" s="65">
        <f aca="true" t="shared" si="0" ref="V5:V24">AVERAGE(U5/4)</f>
        <v>1161.625</v>
      </c>
      <c r="W5" s="113">
        <v>1161.63</v>
      </c>
      <c r="X5" s="160">
        <v>1171</v>
      </c>
      <c r="Y5" s="160">
        <v>2</v>
      </c>
      <c r="Z5" s="160">
        <v>1161</v>
      </c>
      <c r="AA5" s="160">
        <v>1</v>
      </c>
      <c r="AB5" s="160">
        <v>1162</v>
      </c>
      <c r="AC5" s="160"/>
      <c r="AD5" s="160">
        <v>1169</v>
      </c>
      <c r="AE5" s="160">
        <v>2</v>
      </c>
      <c r="AF5" s="65">
        <v>4668</v>
      </c>
      <c r="AG5" s="65">
        <f aca="true" t="shared" si="1" ref="AG5:AG21">AVERAGE(AF5/4)</f>
        <v>1167</v>
      </c>
      <c r="AH5" s="28">
        <v>2</v>
      </c>
      <c r="AI5" s="28"/>
      <c r="AJ5" s="65">
        <f aca="true" t="shared" si="2" ref="AJ5:AJ21">SUM(AG5:AI5)</f>
        <v>1169</v>
      </c>
      <c r="AK5" s="47"/>
    </row>
    <row r="6" spans="1:37" s="3" customFormat="1" ht="15">
      <c r="A6" s="110">
        <v>2</v>
      </c>
      <c r="B6" s="47" t="s">
        <v>376</v>
      </c>
      <c r="C6" s="110" t="s">
        <v>222</v>
      </c>
      <c r="D6" s="110" t="s">
        <v>33</v>
      </c>
      <c r="E6" s="28">
        <v>1165</v>
      </c>
      <c r="F6" s="28">
        <v>0.25</v>
      </c>
      <c r="G6" s="28">
        <v>1154</v>
      </c>
      <c r="H6" s="28"/>
      <c r="I6" s="28">
        <v>1164</v>
      </c>
      <c r="J6" s="28"/>
      <c r="K6" s="28"/>
      <c r="L6" s="111">
        <v>1174</v>
      </c>
      <c r="M6" s="111">
        <v>1</v>
      </c>
      <c r="N6" s="111">
        <v>1157</v>
      </c>
      <c r="O6" s="111"/>
      <c r="P6" s="111">
        <v>1156</v>
      </c>
      <c r="Q6" s="111"/>
      <c r="R6" s="113">
        <v>1152</v>
      </c>
      <c r="S6" s="111"/>
      <c r="T6" s="111">
        <v>1163</v>
      </c>
      <c r="U6" s="28">
        <v>4651</v>
      </c>
      <c r="V6" s="65">
        <f t="shared" si="0"/>
        <v>1162.75</v>
      </c>
      <c r="W6" s="113">
        <v>1162.75</v>
      </c>
      <c r="X6" s="160">
        <v>1168</v>
      </c>
      <c r="Y6" s="160"/>
      <c r="Z6" s="160">
        <v>1168</v>
      </c>
      <c r="AA6" s="160"/>
      <c r="AB6" s="160">
        <v>1170</v>
      </c>
      <c r="AC6" s="160">
        <v>1</v>
      </c>
      <c r="AD6" s="160">
        <v>1168</v>
      </c>
      <c r="AE6" s="160"/>
      <c r="AF6" s="65">
        <v>4675</v>
      </c>
      <c r="AG6" s="65">
        <f t="shared" si="1"/>
        <v>1168.75</v>
      </c>
      <c r="AH6" s="28"/>
      <c r="AI6" s="28"/>
      <c r="AJ6" s="65">
        <f t="shared" si="2"/>
        <v>1168.75</v>
      </c>
      <c r="AK6" s="47"/>
    </row>
    <row r="7" spans="1:37" s="3" customFormat="1" ht="15">
      <c r="A7" s="110">
        <v>3</v>
      </c>
      <c r="B7" s="47" t="s">
        <v>165</v>
      </c>
      <c r="C7" s="110" t="s">
        <v>166</v>
      </c>
      <c r="D7" s="110" t="s">
        <v>8</v>
      </c>
      <c r="E7" s="28">
        <v>1170</v>
      </c>
      <c r="F7" s="28">
        <v>2</v>
      </c>
      <c r="G7" s="111">
        <v>1162</v>
      </c>
      <c r="H7" s="111">
        <v>2</v>
      </c>
      <c r="I7" s="111"/>
      <c r="J7" s="111"/>
      <c r="K7" s="113">
        <v>1147</v>
      </c>
      <c r="L7" s="111"/>
      <c r="M7" s="111"/>
      <c r="N7" s="111">
        <v>1172</v>
      </c>
      <c r="O7" s="111">
        <v>3</v>
      </c>
      <c r="P7" s="111"/>
      <c r="Q7" s="111"/>
      <c r="R7" s="111">
        <v>1162</v>
      </c>
      <c r="S7" s="111">
        <v>0.25</v>
      </c>
      <c r="T7" s="111">
        <v>1174</v>
      </c>
      <c r="U7" s="58">
        <v>4675.25</v>
      </c>
      <c r="V7" s="65">
        <f t="shared" si="0"/>
        <v>1168.8125</v>
      </c>
      <c r="W7" s="160">
        <v>1168.81</v>
      </c>
      <c r="X7" s="160">
        <v>1167</v>
      </c>
      <c r="Y7" s="160">
        <v>1</v>
      </c>
      <c r="Z7" s="160">
        <v>1165</v>
      </c>
      <c r="AA7" s="160">
        <v>0.5</v>
      </c>
      <c r="AB7" s="113">
        <v>1163</v>
      </c>
      <c r="AC7" s="113">
        <v>0.25</v>
      </c>
      <c r="AD7" s="160">
        <v>1165</v>
      </c>
      <c r="AE7" s="160"/>
      <c r="AF7" s="65">
        <v>4667.31</v>
      </c>
      <c r="AG7" s="65">
        <f t="shared" si="1"/>
        <v>1166.8275</v>
      </c>
      <c r="AH7" s="28"/>
      <c r="AI7" s="28"/>
      <c r="AJ7" s="65">
        <f t="shared" si="2"/>
        <v>1166.8275</v>
      </c>
      <c r="AK7" s="47"/>
    </row>
    <row r="8" spans="1:37" s="3" customFormat="1" ht="15">
      <c r="A8" s="110">
        <v>4</v>
      </c>
      <c r="B8" s="47" t="s">
        <v>160</v>
      </c>
      <c r="C8" s="110" t="s">
        <v>161</v>
      </c>
      <c r="D8" s="110" t="s">
        <v>24</v>
      </c>
      <c r="E8" s="28"/>
      <c r="F8" s="28"/>
      <c r="G8" s="28">
        <v>1138</v>
      </c>
      <c r="H8" s="28"/>
      <c r="I8" s="28">
        <v>1165</v>
      </c>
      <c r="J8" s="28"/>
      <c r="K8" s="28"/>
      <c r="L8" s="111">
        <v>1171</v>
      </c>
      <c r="M8" s="111">
        <v>2</v>
      </c>
      <c r="N8" s="111">
        <v>1161</v>
      </c>
      <c r="O8" s="111">
        <v>2</v>
      </c>
      <c r="P8" s="113">
        <v>1156</v>
      </c>
      <c r="Q8" s="113">
        <v>1</v>
      </c>
      <c r="R8" s="111">
        <v>1160</v>
      </c>
      <c r="S8" s="111">
        <v>1</v>
      </c>
      <c r="T8" s="111">
        <v>1158</v>
      </c>
      <c r="U8" s="28">
        <v>4655</v>
      </c>
      <c r="V8" s="65">
        <f t="shared" si="0"/>
        <v>1163.75</v>
      </c>
      <c r="W8" s="160">
        <v>1163.75</v>
      </c>
      <c r="X8" s="160">
        <v>1160</v>
      </c>
      <c r="Y8" s="160"/>
      <c r="Z8" s="160">
        <v>1159</v>
      </c>
      <c r="AA8" s="160">
        <v>0.25</v>
      </c>
      <c r="AB8" s="160">
        <v>1163</v>
      </c>
      <c r="AC8" s="160">
        <v>2</v>
      </c>
      <c r="AD8" s="113">
        <v>1156</v>
      </c>
      <c r="AE8" s="113"/>
      <c r="AF8" s="65">
        <v>4648</v>
      </c>
      <c r="AG8" s="65">
        <f t="shared" si="1"/>
        <v>1162</v>
      </c>
      <c r="AH8" s="28"/>
      <c r="AI8" s="28"/>
      <c r="AJ8" s="65">
        <f t="shared" si="2"/>
        <v>1162</v>
      </c>
      <c r="AK8" s="47"/>
    </row>
    <row r="9" spans="1:37" s="3" customFormat="1" ht="15">
      <c r="A9" s="110">
        <v>5</v>
      </c>
      <c r="B9" s="47" t="s">
        <v>295</v>
      </c>
      <c r="C9" s="110" t="s">
        <v>296</v>
      </c>
      <c r="D9" s="110" t="s">
        <v>26</v>
      </c>
      <c r="E9" s="111">
        <v>1162</v>
      </c>
      <c r="F9" s="111"/>
      <c r="G9" s="111">
        <v>1159</v>
      </c>
      <c r="H9" s="111"/>
      <c r="I9" s="111"/>
      <c r="J9" s="111"/>
      <c r="K9" s="111"/>
      <c r="L9" s="111"/>
      <c r="M9" s="111"/>
      <c r="N9" s="113">
        <v>1145</v>
      </c>
      <c r="O9" s="111"/>
      <c r="P9" s="111">
        <v>1157</v>
      </c>
      <c r="Q9" s="111"/>
      <c r="R9" s="111">
        <v>1155</v>
      </c>
      <c r="S9" s="28"/>
      <c r="T9" s="28"/>
      <c r="U9" s="28">
        <v>4633</v>
      </c>
      <c r="V9" s="65">
        <f t="shared" si="0"/>
        <v>1158.25</v>
      </c>
      <c r="W9" s="160">
        <v>1158.25</v>
      </c>
      <c r="X9" s="160">
        <v>1166</v>
      </c>
      <c r="Y9" s="160"/>
      <c r="Z9" s="160">
        <v>1161</v>
      </c>
      <c r="AA9" s="160"/>
      <c r="AB9" s="113">
        <v>1153</v>
      </c>
      <c r="AC9" s="160"/>
      <c r="AD9" s="160">
        <v>1159</v>
      </c>
      <c r="AE9" s="160">
        <v>0.5</v>
      </c>
      <c r="AF9" s="65">
        <v>4644.75</v>
      </c>
      <c r="AG9" s="65">
        <f t="shared" si="1"/>
        <v>1161.1875</v>
      </c>
      <c r="AH9" s="28"/>
      <c r="AI9" s="28"/>
      <c r="AJ9" s="65">
        <f t="shared" si="2"/>
        <v>1161.1875</v>
      </c>
      <c r="AK9" s="47"/>
    </row>
    <row r="10" spans="1:37" s="33" customFormat="1" ht="15">
      <c r="A10" s="110">
        <v>6</v>
      </c>
      <c r="B10" s="47" t="s">
        <v>171</v>
      </c>
      <c r="C10" s="110" t="s">
        <v>172</v>
      </c>
      <c r="D10" s="110" t="s">
        <v>129</v>
      </c>
      <c r="E10" s="28">
        <v>1150</v>
      </c>
      <c r="F10" s="28"/>
      <c r="G10" s="28">
        <v>1154</v>
      </c>
      <c r="H10" s="28">
        <v>0.25</v>
      </c>
      <c r="I10" s="113">
        <v>1159</v>
      </c>
      <c r="J10" s="111"/>
      <c r="K10" s="111"/>
      <c r="L10" s="111"/>
      <c r="M10" s="111"/>
      <c r="N10" s="111">
        <v>1159</v>
      </c>
      <c r="O10" s="111"/>
      <c r="P10" s="111">
        <v>1166</v>
      </c>
      <c r="Q10" s="111">
        <v>2</v>
      </c>
      <c r="R10" s="111">
        <v>1163</v>
      </c>
      <c r="S10" s="111"/>
      <c r="T10" s="111">
        <v>1168</v>
      </c>
      <c r="U10" s="28">
        <v>4658</v>
      </c>
      <c r="V10" s="65">
        <f t="shared" si="0"/>
        <v>1164.5</v>
      </c>
      <c r="W10" s="160">
        <v>1164.5</v>
      </c>
      <c r="X10" s="113">
        <v>1153</v>
      </c>
      <c r="Y10" s="160"/>
      <c r="Z10" s="160">
        <v>1153</v>
      </c>
      <c r="AA10" s="160"/>
      <c r="AB10" s="160">
        <v>1165</v>
      </c>
      <c r="AC10" s="160"/>
      <c r="AD10" s="160">
        <v>1157</v>
      </c>
      <c r="AE10" s="160"/>
      <c r="AF10" s="65">
        <v>4639.5</v>
      </c>
      <c r="AG10" s="65">
        <f t="shared" si="1"/>
        <v>1159.875</v>
      </c>
      <c r="AH10" s="28"/>
      <c r="AI10" s="28"/>
      <c r="AJ10" s="65">
        <f t="shared" si="2"/>
        <v>1159.875</v>
      </c>
      <c r="AK10" s="47"/>
    </row>
    <row r="11" spans="1:37" s="3" customFormat="1" ht="15">
      <c r="A11" s="110">
        <v>7</v>
      </c>
      <c r="B11" s="47" t="s">
        <v>312</v>
      </c>
      <c r="C11" s="110" t="s">
        <v>205</v>
      </c>
      <c r="D11" s="110" t="s">
        <v>13</v>
      </c>
      <c r="E11" s="28">
        <v>1158</v>
      </c>
      <c r="F11" s="28">
        <v>1</v>
      </c>
      <c r="G11" s="28">
        <v>1152</v>
      </c>
      <c r="H11" s="28"/>
      <c r="I11" s="111">
        <v>1167</v>
      </c>
      <c r="J11" s="111"/>
      <c r="K11" s="111"/>
      <c r="L11" s="111">
        <v>1159</v>
      </c>
      <c r="M11" s="111">
        <v>0.5</v>
      </c>
      <c r="N11" s="111">
        <v>1161</v>
      </c>
      <c r="O11" s="111">
        <v>0.25</v>
      </c>
      <c r="P11" s="111">
        <v>1150</v>
      </c>
      <c r="Q11" s="111"/>
      <c r="R11" s="113">
        <v>1146</v>
      </c>
      <c r="S11" s="28"/>
      <c r="T11" s="28"/>
      <c r="U11" s="28">
        <v>4637.75</v>
      </c>
      <c r="V11" s="65">
        <f t="shared" si="0"/>
        <v>1159.4375</v>
      </c>
      <c r="W11" s="160">
        <v>1159.44</v>
      </c>
      <c r="X11" s="160">
        <v>1162</v>
      </c>
      <c r="Y11" s="160"/>
      <c r="Z11" s="160">
        <v>1153</v>
      </c>
      <c r="AA11" s="160"/>
      <c r="AB11" s="160">
        <v>1163</v>
      </c>
      <c r="AC11" s="160"/>
      <c r="AD11" s="113">
        <v>1150</v>
      </c>
      <c r="AE11" s="113"/>
      <c r="AF11" s="65">
        <v>4637.44</v>
      </c>
      <c r="AG11" s="65">
        <f t="shared" si="1"/>
        <v>1159.36</v>
      </c>
      <c r="AH11" s="28"/>
      <c r="AI11" s="28"/>
      <c r="AJ11" s="65">
        <f t="shared" si="2"/>
        <v>1159.36</v>
      </c>
      <c r="AK11" s="47"/>
    </row>
    <row r="12" spans="1:37" s="3" customFormat="1" ht="15">
      <c r="A12" s="110">
        <v>8</v>
      </c>
      <c r="B12" s="47" t="s">
        <v>155</v>
      </c>
      <c r="C12" s="110" t="s">
        <v>156</v>
      </c>
      <c r="D12" s="110" t="s">
        <v>92</v>
      </c>
      <c r="E12" s="111">
        <v>1160</v>
      </c>
      <c r="F12" s="111">
        <v>0.5</v>
      </c>
      <c r="G12" s="113">
        <v>1154</v>
      </c>
      <c r="H12" s="113">
        <v>1</v>
      </c>
      <c r="I12" s="111"/>
      <c r="J12" s="111"/>
      <c r="K12" s="111"/>
      <c r="L12" s="111"/>
      <c r="M12" s="111"/>
      <c r="N12" s="111">
        <v>1157</v>
      </c>
      <c r="O12" s="111"/>
      <c r="P12" s="111">
        <v>1163</v>
      </c>
      <c r="Q12" s="111">
        <v>0.5</v>
      </c>
      <c r="R12" s="111">
        <v>1161</v>
      </c>
      <c r="S12" s="111">
        <v>0.5</v>
      </c>
      <c r="T12" s="111"/>
      <c r="U12" s="28">
        <v>4642.5</v>
      </c>
      <c r="V12" s="65">
        <f t="shared" si="0"/>
        <v>1160.625</v>
      </c>
      <c r="W12" s="160">
        <v>1160.63</v>
      </c>
      <c r="X12" s="160">
        <v>1155</v>
      </c>
      <c r="Y12" s="160">
        <v>0.25</v>
      </c>
      <c r="Z12" s="113">
        <v>1149</v>
      </c>
      <c r="AA12" s="160"/>
      <c r="AB12" s="160">
        <v>1160</v>
      </c>
      <c r="AC12" s="160"/>
      <c r="AD12" s="160">
        <v>1160</v>
      </c>
      <c r="AE12" s="160">
        <v>1</v>
      </c>
      <c r="AF12" s="65">
        <v>4636.88</v>
      </c>
      <c r="AG12" s="65">
        <f t="shared" si="1"/>
        <v>1159.22</v>
      </c>
      <c r="AH12" s="28"/>
      <c r="AI12" s="28"/>
      <c r="AJ12" s="65">
        <f t="shared" si="2"/>
        <v>1159.22</v>
      </c>
      <c r="AK12" s="47"/>
    </row>
    <row r="13" spans="1:37" s="3" customFormat="1" ht="15">
      <c r="A13" s="110">
        <v>9</v>
      </c>
      <c r="B13" s="47" t="s">
        <v>516</v>
      </c>
      <c r="C13" s="110" t="s">
        <v>390</v>
      </c>
      <c r="D13" s="110" t="s">
        <v>13</v>
      </c>
      <c r="E13" s="28">
        <v>1155</v>
      </c>
      <c r="F13" s="28"/>
      <c r="G13" s="113">
        <v>1142</v>
      </c>
      <c r="H13" s="111"/>
      <c r="I13" s="111">
        <v>1142</v>
      </c>
      <c r="J13" s="111"/>
      <c r="K13" s="111"/>
      <c r="L13" s="111"/>
      <c r="M13" s="111"/>
      <c r="N13" s="111">
        <v>1160</v>
      </c>
      <c r="O13" s="111">
        <v>1</v>
      </c>
      <c r="P13" s="111">
        <v>1150</v>
      </c>
      <c r="Q13" s="111"/>
      <c r="R13" s="111">
        <v>1164</v>
      </c>
      <c r="S13" s="111">
        <v>2</v>
      </c>
      <c r="T13" s="111"/>
      <c r="U13" s="28">
        <v>4619</v>
      </c>
      <c r="V13" s="65">
        <f t="shared" si="0"/>
        <v>1154.75</v>
      </c>
      <c r="W13" s="160">
        <v>1154.75</v>
      </c>
      <c r="X13" s="160">
        <v>1153</v>
      </c>
      <c r="Y13" s="160">
        <v>0.5</v>
      </c>
      <c r="Z13" s="160">
        <v>1170</v>
      </c>
      <c r="AA13" s="160">
        <v>2</v>
      </c>
      <c r="AB13" s="160">
        <v>1156</v>
      </c>
      <c r="AC13" s="160"/>
      <c r="AD13" s="113">
        <v>1150</v>
      </c>
      <c r="AE13" s="113"/>
      <c r="AF13" s="65">
        <v>4636.25</v>
      </c>
      <c r="AG13" s="65">
        <f t="shared" si="1"/>
        <v>1159.0625</v>
      </c>
      <c r="AH13" s="28"/>
      <c r="AI13" s="28"/>
      <c r="AJ13" s="65">
        <f t="shared" si="2"/>
        <v>1159.0625</v>
      </c>
      <c r="AK13" s="47"/>
    </row>
    <row r="14" spans="1:37" s="3" customFormat="1" ht="15">
      <c r="A14" s="110">
        <v>10</v>
      </c>
      <c r="B14" s="47" t="s">
        <v>277</v>
      </c>
      <c r="C14" s="110" t="s">
        <v>278</v>
      </c>
      <c r="D14" s="110" t="s">
        <v>124</v>
      </c>
      <c r="E14" s="111">
        <v>1147</v>
      </c>
      <c r="F14" s="111"/>
      <c r="G14" s="111">
        <v>1152</v>
      </c>
      <c r="H14" s="111"/>
      <c r="I14" s="111"/>
      <c r="J14" s="111"/>
      <c r="K14" s="111"/>
      <c r="L14" s="111"/>
      <c r="M14" s="111"/>
      <c r="N14" s="111">
        <v>1162</v>
      </c>
      <c r="O14" s="111">
        <v>0.25</v>
      </c>
      <c r="P14" s="111">
        <v>1151</v>
      </c>
      <c r="Q14" s="111"/>
      <c r="R14" s="113">
        <v>1139</v>
      </c>
      <c r="S14" s="28"/>
      <c r="T14" s="28"/>
      <c r="U14" s="28">
        <v>4612.25</v>
      </c>
      <c r="V14" s="65">
        <f t="shared" si="0"/>
        <v>1153.0625</v>
      </c>
      <c r="W14" s="160">
        <v>1153.06</v>
      </c>
      <c r="X14" s="160">
        <v>1150</v>
      </c>
      <c r="Y14" s="160"/>
      <c r="Z14" s="113">
        <v>1150</v>
      </c>
      <c r="AA14" s="160"/>
      <c r="AB14" s="160">
        <v>1166</v>
      </c>
      <c r="AC14" s="160">
        <v>0.5</v>
      </c>
      <c r="AD14" s="160">
        <v>1166</v>
      </c>
      <c r="AE14" s="160"/>
      <c r="AF14" s="65">
        <v>4635.56</v>
      </c>
      <c r="AG14" s="65">
        <f t="shared" si="1"/>
        <v>1158.89</v>
      </c>
      <c r="AH14" s="28"/>
      <c r="AI14" s="28"/>
      <c r="AJ14" s="65">
        <f t="shared" si="2"/>
        <v>1158.89</v>
      </c>
      <c r="AK14" s="47"/>
    </row>
    <row r="15" spans="1:37" s="33" customFormat="1" ht="15">
      <c r="A15" s="110">
        <v>11</v>
      </c>
      <c r="B15" s="47" t="s">
        <v>246</v>
      </c>
      <c r="C15" s="110" t="s">
        <v>178</v>
      </c>
      <c r="D15" s="110" t="s">
        <v>124</v>
      </c>
      <c r="E15" s="113">
        <v>1152</v>
      </c>
      <c r="F15" s="111"/>
      <c r="G15" s="111">
        <v>1161</v>
      </c>
      <c r="H15" s="111"/>
      <c r="I15" s="111"/>
      <c r="J15" s="111"/>
      <c r="K15" s="111"/>
      <c r="L15" s="111"/>
      <c r="M15" s="111"/>
      <c r="N15" s="111">
        <v>1155</v>
      </c>
      <c r="O15" s="111"/>
      <c r="P15" s="111">
        <v>1153</v>
      </c>
      <c r="Q15" s="111"/>
      <c r="R15" s="111">
        <v>1167</v>
      </c>
      <c r="S15" s="28"/>
      <c r="T15" s="28"/>
      <c r="U15" s="28">
        <v>4636</v>
      </c>
      <c r="V15" s="65">
        <f t="shared" si="0"/>
        <v>1159</v>
      </c>
      <c r="W15" s="160">
        <v>1159</v>
      </c>
      <c r="X15" s="113">
        <v>1147</v>
      </c>
      <c r="Y15" s="160"/>
      <c r="Z15" s="160">
        <v>1152</v>
      </c>
      <c r="AA15" s="160"/>
      <c r="AB15" s="160">
        <v>1161</v>
      </c>
      <c r="AC15" s="160"/>
      <c r="AD15" s="160">
        <v>1160</v>
      </c>
      <c r="AE15" s="160"/>
      <c r="AF15" s="65">
        <v>4632</v>
      </c>
      <c r="AG15" s="65">
        <f t="shared" si="1"/>
        <v>1158</v>
      </c>
      <c r="AH15" s="28"/>
      <c r="AI15" s="28"/>
      <c r="AJ15" s="65">
        <f t="shared" si="2"/>
        <v>1158</v>
      </c>
      <c r="AK15" s="47"/>
    </row>
    <row r="16" spans="1:37" s="3" customFormat="1" ht="15">
      <c r="A16" s="110">
        <v>12</v>
      </c>
      <c r="B16" s="47" t="s">
        <v>451</v>
      </c>
      <c r="C16" s="110" t="s">
        <v>179</v>
      </c>
      <c r="D16" s="110" t="s">
        <v>50</v>
      </c>
      <c r="E16" s="113">
        <v>1133</v>
      </c>
      <c r="F16" s="111"/>
      <c r="G16" s="111">
        <v>1141</v>
      </c>
      <c r="H16" s="111"/>
      <c r="I16" s="111"/>
      <c r="J16" s="111"/>
      <c r="K16" s="111"/>
      <c r="L16" s="111"/>
      <c r="M16" s="111"/>
      <c r="N16" s="111">
        <v>1160</v>
      </c>
      <c r="O16" s="111">
        <v>0.25</v>
      </c>
      <c r="P16" s="111">
        <v>1152</v>
      </c>
      <c r="Q16" s="111"/>
      <c r="R16" s="111">
        <v>1147</v>
      </c>
      <c r="S16" s="28"/>
      <c r="T16" s="28"/>
      <c r="U16" s="28">
        <v>4600.25</v>
      </c>
      <c r="V16" s="65">
        <f t="shared" si="0"/>
        <v>1150.0625</v>
      </c>
      <c r="W16" s="160">
        <v>1150.06</v>
      </c>
      <c r="X16" s="113">
        <v>1144</v>
      </c>
      <c r="Y16" s="160"/>
      <c r="Z16" s="160">
        <v>1145</v>
      </c>
      <c r="AA16" s="160"/>
      <c r="AB16" s="160">
        <v>1155</v>
      </c>
      <c r="AC16" s="160"/>
      <c r="AD16" s="160">
        <v>1168</v>
      </c>
      <c r="AE16" s="160">
        <v>0.25</v>
      </c>
      <c r="AF16" s="65">
        <v>4618.31</v>
      </c>
      <c r="AG16" s="65">
        <f t="shared" si="1"/>
        <v>1154.5775</v>
      </c>
      <c r="AH16" s="28"/>
      <c r="AI16" s="28"/>
      <c r="AJ16" s="65">
        <f t="shared" si="2"/>
        <v>1154.5775</v>
      </c>
      <c r="AK16" s="47"/>
    </row>
    <row r="17" spans="1:37" s="3" customFormat="1" ht="15">
      <c r="A17" s="110">
        <v>13</v>
      </c>
      <c r="B17" s="47" t="s">
        <v>292</v>
      </c>
      <c r="C17" s="110" t="s">
        <v>159</v>
      </c>
      <c r="D17" s="110" t="s">
        <v>13</v>
      </c>
      <c r="E17" s="111">
        <v>1155</v>
      </c>
      <c r="F17" s="111"/>
      <c r="G17" s="111">
        <v>1152</v>
      </c>
      <c r="H17" s="111"/>
      <c r="I17" s="111"/>
      <c r="J17" s="111"/>
      <c r="K17" s="111"/>
      <c r="L17" s="111"/>
      <c r="M17" s="111"/>
      <c r="N17" s="111">
        <v>1149</v>
      </c>
      <c r="O17" s="111"/>
      <c r="P17" s="113">
        <v>1149</v>
      </c>
      <c r="Q17" s="111"/>
      <c r="R17" s="111">
        <v>1150</v>
      </c>
      <c r="S17" s="28"/>
      <c r="T17" s="28"/>
      <c r="U17" s="28">
        <v>4606</v>
      </c>
      <c r="V17" s="65">
        <f t="shared" si="0"/>
        <v>1151.5</v>
      </c>
      <c r="W17" s="160">
        <v>1151.5</v>
      </c>
      <c r="X17" s="113">
        <v>1129</v>
      </c>
      <c r="Y17" s="160"/>
      <c r="Z17" s="160">
        <v>1149</v>
      </c>
      <c r="AA17" s="160"/>
      <c r="AB17" s="160">
        <v>1153</v>
      </c>
      <c r="AC17" s="160"/>
      <c r="AD17" s="160">
        <v>1159</v>
      </c>
      <c r="AE17" s="160"/>
      <c r="AF17" s="65">
        <v>4612.5</v>
      </c>
      <c r="AG17" s="65">
        <f t="shared" si="1"/>
        <v>1153.125</v>
      </c>
      <c r="AH17" s="28"/>
      <c r="AI17" s="28"/>
      <c r="AJ17" s="65">
        <f t="shared" si="2"/>
        <v>1153.125</v>
      </c>
      <c r="AK17" s="47"/>
    </row>
    <row r="18" spans="1:37" s="3" customFormat="1" ht="15">
      <c r="A18" s="110">
        <v>14</v>
      </c>
      <c r="B18" s="47" t="s">
        <v>185</v>
      </c>
      <c r="C18" s="110" t="s">
        <v>186</v>
      </c>
      <c r="D18" s="110" t="s">
        <v>20</v>
      </c>
      <c r="E18" s="28">
        <v>1157</v>
      </c>
      <c r="F18" s="28"/>
      <c r="G18" s="111">
        <v>1157</v>
      </c>
      <c r="H18" s="111"/>
      <c r="I18" s="111">
        <v>1159</v>
      </c>
      <c r="J18" s="111"/>
      <c r="K18" s="111"/>
      <c r="L18" s="111"/>
      <c r="M18" s="111"/>
      <c r="N18" s="111">
        <v>1161</v>
      </c>
      <c r="O18" s="111">
        <v>0.5</v>
      </c>
      <c r="P18" s="113">
        <v>1153</v>
      </c>
      <c r="Q18" s="111"/>
      <c r="R18" s="111">
        <v>1157</v>
      </c>
      <c r="S18" s="28"/>
      <c r="T18" s="28"/>
      <c r="U18" s="28">
        <v>4634.5</v>
      </c>
      <c r="V18" s="65">
        <f t="shared" si="0"/>
        <v>1158.625</v>
      </c>
      <c r="W18" s="160">
        <v>1158.63</v>
      </c>
      <c r="X18" s="160">
        <v>1140</v>
      </c>
      <c r="Y18" s="160"/>
      <c r="Z18" s="113">
        <v>1137</v>
      </c>
      <c r="AA18" s="160"/>
      <c r="AB18" s="160">
        <v>1160</v>
      </c>
      <c r="AC18" s="160"/>
      <c r="AD18" s="160">
        <v>1138</v>
      </c>
      <c r="AE18" s="160"/>
      <c r="AF18" s="65">
        <v>4596.63</v>
      </c>
      <c r="AG18" s="65">
        <f t="shared" si="1"/>
        <v>1149.1575</v>
      </c>
      <c r="AH18" s="28"/>
      <c r="AI18" s="28"/>
      <c r="AJ18" s="65">
        <f t="shared" si="2"/>
        <v>1149.1575</v>
      </c>
      <c r="AK18" s="47"/>
    </row>
    <row r="19" spans="1:37" s="3" customFormat="1" ht="15">
      <c r="A19" s="110">
        <v>15</v>
      </c>
      <c r="B19" s="47" t="s">
        <v>162</v>
      </c>
      <c r="C19" s="110" t="s">
        <v>53</v>
      </c>
      <c r="D19" s="110" t="s">
        <v>13</v>
      </c>
      <c r="E19" s="111">
        <v>1143</v>
      </c>
      <c r="F19" s="111"/>
      <c r="G19" s="111">
        <v>1145</v>
      </c>
      <c r="H19" s="111"/>
      <c r="I19" s="111"/>
      <c r="J19" s="111"/>
      <c r="K19" s="111"/>
      <c r="L19" s="111"/>
      <c r="M19" s="111"/>
      <c r="N19" s="111">
        <v>1155</v>
      </c>
      <c r="O19" s="111"/>
      <c r="P19" s="111">
        <v>1151</v>
      </c>
      <c r="Q19" s="111"/>
      <c r="R19" s="113">
        <v>1137</v>
      </c>
      <c r="S19" s="28"/>
      <c r="T19" s="28"/>
      <c r="U19" s="28">
        <v>4594</v>
      </c>
      <c r="V19" s="65">
        <f t="shared" si="0"/>
        <v>1148.5</v>
      </c>
      <c r="W19" s="160">
        <v>1148.5</v>
      </c>
      <c r="X19" s="113">
        <v>1126</v>
      </c>
      <c r="Y19" s="160"/>
      <c r="Z19" s="160">
        <v>1157</v>
      </c>
      <c r="AA19" s="160"/>
      <c r="AB19" s="160">
        <v>1140</v>
      </c>
      <c r="AC19" s="160"/>
      <c r="AD19" s="160">
        <v>1148</v>
      </c>
      <c r="AE19" s="160"/>
      <c r="AF19" s="65">
        <v>4593.5</v>
      </c>
      <c r="AG19" s="65">
        <f t="shared" si="1"/>
        <v>1148.375</v>
      </c>
      <c r="AH19" s="28"/>
      <c r="AI19" s="28"/>
      <c r="AJ19" s="65">
        <f t="shared" si="2"/>
        <v>1148.375</v>
      </c>
      <c r="AK19" s="47"/>
    </row>
    <row r="20" spans="1:37" s="33" customFormat="1" ht="15">
      <c r="A20" s="110">
        <v>16</v>
      </c>
      <c r="B20" s="47" t="s">
        <v>327</v>
      </c>
      <c r="C20" s="110" t="s">
        <v>328</v>
      </c>
      <c r="D20" s="110" t="s">
        <v>32</v>
      </c>
      <c r="E20" s="111">
        <v>1154</v>
      </c>
      <c r="F20" s="111"/>
      <c r="G20" s="111">
        <v>1153</v>
      </c>
      <c r="H20" s="111"/>
      <c r="I20" s="111"/>
      <c r="J20" s="111"/>
      <c r="K20" s="111"/>
      <c r="L20" s="111"/>
      <c r="M20" s="111"/>
      <c r="N20" s="113">
        <v>1135</v>
      </c>
      <c r="O20" s="111"/>
      <c r="P20" s="111">
        <v>1160</v>
      </c>
      <c r="Q20" s="111"/>
      <c r="R20" s="111">
        <v>1146</v>
      </c>
      <c r="S20" s="28"/>
      <c r="T20" s="28"/>
      <c r="U20" s="28">
        <v>4613</v>
      </c>
      <c r="V20" s="65">
        <f t="shared" si="0"/>
        <v>1153.25</v>
      </c>
      <c r="W20" s="160">
        <v>1153.25</v>
      </c>
      <c r="X20" s="160">
        <v>1147</v>
      </c>
      <c r="Y20" s="160"/>
      <c r="Z20" s="160">
        <v>1146</v>
      </c>
      <c r="AA20" s="160"/>
      <c r="AB20" s="160">
        <v>1145</v>
      </c>
      <c r="AC20" s="160"/>
      <c r="AD20" s="113">
        <v>1143</v>
      </c>
      <c r="AE20" s="113"/>
      <c r="AF20" s="65">
        <v>4591.25</v>
      </c>
      <c r="AG20" s="65">
        <f t="shared" si="1"/>
        <v>1147.8125</v>
      </c>
      <c r="AH20" s="28"/>
      <c r="AI20" s="28"/>
      <c r="AJ20" s="65">
        <f t="shared" si="2"/>
        <v>1147.8125</v>
      </c>
      <c r="AK20" s="47"/>
    </row>
    <row r="21" spans="1:37" s="3" customFormat="1" ht="15">
      <c r="A21" s="110">
        <v>17</v>
      </c>
      <c r="B21" s="47" t="s">
        <v>286</v>
      </c>
      <c r="C21" s="110" t="s">
        <v>287</v>
      </c>
      <c r="D21" s="110" t="s">
        <v>8</v>
      </c>
      <c r="E21" s="28">
        <v>1144</v>
      </c>
      <c r="F21" s="28"/>
      <c r="G21" s="111">
        <v>1144</v>
      </c>
      <c r="H21" s="111"/>
      <c r="I21" s="113">
        <v>1140</v>
      </c>
      <c r="J21" s="111"/>
      <c r="K21" s="111"/>
      <c r="L21" s="111"/>
      <c r="M21" s="111"/>
      <c r="N21" s="111">
        <v>1156</v>
      </c>
      <c r="O21" s="111"/>
      <c r="P21" s="111">
        <v>1154</v>
      </c>
      <c r="Q21" s="111"/>
      <c r="R21" s="111">
        <v>1146</v>
      </c>
      <c r="S21" s="28"/>
      <c r="T21" s="28"/>
      <c r="U21" s="28">
        <v>4600</v>
      </c>
      <c r="V21" s="65">
        <f t="shared" si="0"/>
        <v>1150</v>
      </c>
      <c r="W21" s="160">
        <v>1150</v>
      </c>
      <c r="X21" s="160">
        <v>1142</v>
      </c>
      <c r="Y21" s="160"/>
      <c r="Z21" s="160">
        <v>1151</v>
      </c>
      <c r="AA21" s="160"/>
      <c r="AB21" s="113">
        <v>1135</v>
      </c>
      <c r="AC21" s="160"/>
      <c r="AD21" s="160">
        <v>1138</v>
      </c>
      <c r="AE21" s="160"/>
      <c r="AF21" s="65">
        <v>4581</v>
      </c>
      <c r="AG21" s="65">
        <f t="shared" si="1"/>
        <v>1145.25</v>
      </c>
      <c r="AH21" s="28"/>
      <c r="AI21" s="28"/>
      <c r="AJ21" s="65">
        <f t="shared" si="2"/>
        <v>1145.25</v>
      </c>
      <c r="AK21" s="47"/>
    </row>
    <row r="22" spans="1:37" s="3" customFormat="1" ht="15" hidden="1">
      <c r="A22" s="110">
        <v>18</v>
      </c>
      <c r="B22" s="47" t="s">
        <v>157</v>
      </c>
      <c r="C22" s="110" t="s">
        <v>158</v>
      </c>
      <c r="D22" s="110" t="s">
        <v>76</v>
      </c>
      <c r="E22" s="113">
        <v>1149</v>
      </c>
      <c r="F22" s="111"/>
      <c r="G22" s="111">
        <v>1152</v>
      </c>
      <c r="H22" s="111"/>
      <c r="I22" s="111"/>
      <c r="J22" s="111"/>
      <c r="K22" s="111"/>
      <c r="L22" s="111"/>
      <c r="M22" s="111"/>
      <c r="N22" s="111">
        <v>1159</v>
      </c>
      <c r="O22" s="111"/>
      <c r="P22" s="111">
        <v>1159</v>
      </c>
      <c r="Q22" s="111"/>
      <c r="R22" s="111">
        <v>1156</v>
      </c>
      <c r="S22" s="28"/>
      <c r="T22" s="28"/>
      <c r="U22" s="28">
        <v>4626</v>
      </c>
      <c r="V22" s="65">
        <f t="shared" si="0"/>
        <v>1156.5</v>
      </c>
      <c r="W22" s="160">
        <v>1156.5</v>
      </c>
      <c r="X22" s="160"/>
      <c r="Y22" s="160"/>
      <c r="Z22" s="160"/>
      <c r="AA22" s="160"/>
      <c r="AB22" s="160"/>
      <c r="AC22" s="160"/>
      <c r="AD22" s="160"/>
      <c r="AE22" s="160"/>
      <c r="AF22" s="28"/>
      <c r="AG22" s="28"/>
      <c r="AH22" s="28"/>
      <c r="AI22" s="28"/>
      <c r="AJ22" s="28"/>
      <c r="AK22" s="47"/>
    </row>
    <row r="23" spans="1:37" s="3" customFormat="1" ht="15" hidden="1">
      <c r="A23" s="110">
        <v>19</v>
      </c>
      <c r="B23" s="47" t="s">
        <v>180</v>
      </c>
      <c r="C23" s="110" t="s">
        <v>181</v>
      </c>
      <c r="D23" s="110" t="s">
        <v>20</v>
      </c>
      <c r="E23" s="113">
        <v>1142</v>
      </c>
      <c r="F23" s="111"/>
      <c r="G23" s="111">
        <v>1154</v>
      </c>
      <c r="H23" s="111"/>
      <c r="I23" s="111"/>
      <c r="J23" s="111"/>
      <c r="K23" s="111"/>
      <c r="L23" s="111"/>
      <c r="M23" s="111"/>
      <c r="N23" s="111">
        <v>1151</v>
      </c>
      <c r="O23" s="111"/>
      <c r="P23" s="111">
        <v>1148</v>
      </c>
      <c r="Q23" s="111"/>
      <c r="R23" s="111">
        <v>1155</v>
      </c>
      <c r="S23" s="28"/>
      <c r="T23" s="28"/>
      <c r="U23" s="28">
        <v>4608</v>
      </c>
      <c r="V23" s="65">
        <f t="shared" si="0"/>
        <v>1152</v>
      </c>
      <c r="W23" s="160">
        <v>1152</v>
      </c>
      <c r="X23" s="160"/>
      <c r="Y23" s="160"/>
      <c r="Z23" s="160"/>
      <c r="AA23" s="160"/>
      <c r="AB23" s="160"/>
      <c r="AC23" s="160"/>
      <c r="AD23" s="160"/>
      <c r="AE23" s="160"/>
      <c r="AF23" s="28"/>
      <c r="AG23" s="28"/>
      <c r="AH23" s="28"/>
      <c r="AI23" s="28"/>
      <c r="AJ23" s="28"/>
      <c r="AK23" s="47"/>
    </row>
    <row r="24" spans="1:37" s="3" customFormat="1" ht="15" hidden="1">
      <c r="A24" s="110">
        <v>20</v>
      </c>
      <c r="B24" s="47" t="s">
        <v>391</v>
      </c>
      <c r="C24" s="110" t="s">
        <v>452</v>
      </c>
      <c r="D24" s="110" t="s">
        <v>13</v>
      </c>
      <c r="E24" s="111">
        <v>1140</v>
      </c>
      <c r="F24" s="111"/>
      <c r="G24" s="113">
        <v>1136</v>
      </c>
      <c r="H24" s="111"/>
      <c r="I24" s="111"/>
      <c r="J24" s="111"/>
      <c r="K24" s="111"/>
      <c r="L24" s="111"/>
      <c r="M24" s="111"/>
      <c r="N24" s="111">
        <v>1159</v>
      </c>
      <c r="O24" s="111"/>
      <c r="P24" s="111">
        <v>1143</v>
      </c>
      <c r="Q24" s="111"/>
      <c r="R24" s="111">
        <v>1156</v>
      </c>
      <c r="S24" s="28"/>
      <c r="T24" s="28"/>
      <c r="U24" s="28">
        <v>4598</v>
      </c>
      <c r="V24" s="65">
        <f t="shared" si="0"/>
        <v>1149.5</v>
      </c>
      <c r="W24" s="160">
        <v>1149.5</v>
      </c>
      <c r="X24" s="160">
        <v>1140</v>
      </c>
      <c r="Y24" s="160"/>
      <c r="Z24" s="160">
        <v>1134</v>
      </c>
      <c r="AA24" s="160"/>
      <c r="AB24" s="160"/>
      <c r="AC24" s="160"/>
      <c r="AD24" s="160"/>
      <c r="AE24" s="160"/>
      <c r="AF24" s="28"/>
      <c r="AG24" s="28"/>
      <c r="AH24" s="28"/>
      <c r="AI24" s="28"/>
      <c r="AJ24" s="28"/>
      <c r="AK24" s="47"/>
    </row>
    <row r="25" spans="1:37" s="33" customFormat="1" ht="15" hidden="1">
      <c r="A25" s="110">
        <v>21</v>
      </c>
      <c r="B25" s="47" t="s">
        <v>522</v>
      </c>
      <c r="C25" s="110" t="s">
        <v>250</v>
      </c>
      <c r="D25" s="110" t="s">
        <v>33</v>
      </c>
      <c r="E25" s="113">
        <v>1140</v>
      </c>
      <c r="F25" s="111"/>
      <c r="G25" s="111">
        <v>1147</v>
      </c>
      <c r="H25" s="111"/>
      <c r="I25" s="111"/>
      <c r="J25" s="111"/>
      <c r="K25" s="111"/>
      <c r="L25" s="111"/>
      <c r="M25" s="111"/>
      <c r="N25" s="111">
        <v>1158</v>
      </c>
      <c r="O25" s="111"/>
      <c r="P25" s="111">
        <v>1142</v>
      </c>
      <c r="Q25" s="111"/>
      <c r="R25" s="111">
        <v>1142</v>
      </c>
      <c r="S25" s="28"/>
      <c r="T25" s="28"/>
      <c r="U25" s="28">
        <v>4589</v>
      </c>
      <c r="V25" s="65">
        <f aca="true" t="shared" si="3" ref="V25:V36">AVERAGE(U25/4)</f>
        <v>1147.25</v>
      </c>
      <c r="W25" s="28">
        <v>1147.25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47"/>
    </row>
    <row r="26" spans="1:37" s="33" customFormat="1" ht="15" hidden="1">
      <c r="A26" s="110">
        <v>22</v>
      </c>
      <c r="B26" s="47" t="s">
        <v>542</v>
      </c>
      <c r="C26" s="110" t="s">
        <v>372</v>
      </c>
      <c r="D26" s="110" t="s">
        <v>92</v>
      </c>
      <c r="E26" s="111">
        <v>1137</v>
      </c>
      <c r="F26" s="111"/>
      <c r="G26" s="111">
        <v>1141</v>
      </c>
      <c r="H26" s="111"/>
      <c r="I26" s="111"/>
      <c r="J26" s="111"/>
      <c r="K26" s="111"/>
      <c r="L26" s="111"/>
      <c r="M26" s="111"/>
      <c r="N26" s="111">
        <v>1142</v>
      </c>
      <c r="O26" s="111"/>
      <c r="P26" s="113">
        <v>1122</v>
      </c>
      <c r="Q26" s="111"/>
      <c r="R26" s="111">
        <v>1163</v>
      </c>
      <c r="S26" s="28"/>
      <c r="T26" s="28"/>
      <c r="U26" s="28">
        <v>4583</v>
      </c>
      <c r="V26" s="65">
        <f t="shared" si="3"/>
        <v>1145.75</v>
      </c>
      <c r="W26" s="28">
        <v>1145.75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47"/>
    </row>
    <row r="27" spans="1:37" s="3" customFormat="1" ht="15" hidden="1">
      <c r="A27" s="110">
        <v>23</v>
      </c>
      <c r="B27" s="47" t="s">
        <v>498</v>
      </c>
      <c r="C27" s="110" t="s">
        <v>499</v>
      </c>
      <c r="D27" s="110" t="s">
        <v>13</v>
      </c>
      <c r="E27" s="113">
        <v>1130</v>
      </c>
      <c r="F27" s="111"/>
      <c r="G27" s="111">
        <v>1138</v>
      </c>
      <c r="H27" s="111"/>
      <c r="I27" s="111"/>
      <c r="J27" s="111"/>
      <c r="K27" s="111"/>
      <c r="L27" s="111"/>
      <c r="M27" s="111"/>
      <c r="N27" s="111">
        <v>1149</v>
      </c>
      <c r="O27" s="111"/>
      <c r="P27" s="111">
        <v>1146</v>
      </c>
      <c r="Q27" s="111"/>
      <c r="R27" s="111">
        <v>1149</v>
      </c>
      <c r="S27" s="28"/>
      <c r="T27" s="28"/>
      <c r="U27" s="28">
        <v>4582</v>
      </c>
      <c r="V27" s="65">
        <f t="shared" si="3"/>
        <v>1145.5</v>
      </c>
      <c r="W27" s="28">
        <v>1145.5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47"/>
    </row>
    <row r="28" spans="1:37" s="3" customFormat="1" ht="15" hidden="1">
      <c r="A28" s="110">
        <v>24</v>
      </c>
      <c r="B28" s="47" t="s">
        <v>375</v>
      </c>
      <c r="C28" s="110" t="s">
        <v>285</v>
      </c>
      <c r="D28" s="110" t="s">
        <v>20</v>
      </c>
      <c r="E28" s="111">
        <v>1149</v>
      </c>
      <c r="F28" s="111"/>
      <c r="G28" s="113">
        <v>1128</v>
      </c>
      <c r="H28" s="111"/>
      <c r="I28" s="111"/>
      <c r="J28" s="111"/>
      <c r="K28" s="111"/>
      <c r="L28" s="111"/>
      <c r="M28" s="111"/>
      <c r="N28" s="111">
        <v>1140</v>
      </c>
      <c r="O28" s="111"/>
      <c r="P28" s="111">
        <v>1129</v>
      </c>
      <c r="Q28" s="111"/>
      <c r="R28" s="111">
        <v>1158</v>
      </c>
      <c r="S28" s="28"/>
      <c r="T28" s="28"/>
      <c r="U28" s="28">
        <v>4576</v>
      </c>
      <c r="V28" s="65">
        <f t="shared" si="3"/>
        <v>1144</v>
      </c>
      <c r="W28" s="28">
        <v>1144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47"/>
    </row>
    <row r="29" spans="1:37" s="3" customFormat="1" ht="15" hidden="1">
      <c r="A29" s="110">
        <v>25</v>
      </c>
      <c r="B29" s="47" t="s">
        <v>438</v>
      </c>
      <c r="C29" s="110" t="s">
        <v>329</v>
      </c>
      <c r="D29" s="110" t="s">
        <v>82</v>
      </c>
      <c r="E29" s="111">
        <v>1143</v>
      </c>
      <c r="F29" s="111"/>
      <c r="G29" s="111">
        <v>1137</v>
      </c>
      <c r="H29" s="111"/>
      <c r="I29" s="111"/>
      <c r="J29" s="111"/>
      <c r="K29" s="111"/>
      <c r="L29" s="111"/>
      <c r="M29" s="111"/>
      <c r="N29" s="111">
        <v>1154</v>
      </c>
      <c r="O29" s="111"/>
      <c r="P29" s="111">
        <v>1141</v>
      </c>
      <c r="Q29" s="111"/>
      <c r="R29" s="113">
        <v>1128</v>
      </c>
      <c r="S29" s="28"/>
      <c r="T29" s="28"/>
      <c r="U29" s="28">
        <v>4575</v>
      </c>
      <c r="V29" s="65">
        <f t="shared" si="3"/>
        <v>1143.75</v>
      </c>
      <c r="W29" s="28">
        <v>1143.75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47"/>
    </row>
    <row r="30" spans="1:37" s="3" customFormat="1" ht="15" hidden="1">
      <c r="A30" s="110">
        <v>26</v>
      </c>
      <c r="B30" s="47" t="s">
        <v>247</v>
      </c>
      <c r="C30" s="110" t="s">
        <v>93</v>
      </c>
      <c r="D30" s="110" t="s">
        <v>33</v>
      </c>
      <c r="E30" s="111">
        <v>1143</v>
      </c>
      <c r="F30" s="111"/>
      <c r="G30" s="113">
        <v>1139</v>
      </c>
      <c r="H30" s="111"/>
      <c r="I30" s="111"/>
      <c r="J30" s="111"/>
      <c r="K30" s="111"/>
      <c r="L30" s="111"/>
      <c r="M30" s="111"/>
      <c r="N30" s="111">
        <v>1139</v>
      </c>
      <c r="O30" s="111"/>
      <c r="P30" s="111">
        <v>1145</v>
      </c>
      <c r="Q30" s="111"/>
      <c r="R30" s="111">
        <v>1147</v>
      </c>
      <c r="S30" s="28"/>
      <c r="T30" s="28"/>
      <c r="U30" s="28">
        <v>4574</v>
      </c>
      <c r="V30" s="65">
        <f t="shared" si="3"/>
        <v>1143.5</v>
      </c>
      <c r="W30" s="28">
        <v>1143.5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47"/>
    </row>
    <row r="31" spans="1:37" s="3" customFormat="1" ht="15" hidden="1">
      <c r="A31" s="110">
        <v>27</v>
      </c>
      <c r="B31" s="47" t="s">
        <v>173</v>
      </c>
      <c r="C31" s="110" t="s">
        <v>174</v>
      </c>
      <c r="D31" s="110" t="s">
        <v>125</v>
      </c>
      <c r="E31" s="113">
        <v>1136</v>
      </c>
      <c r="F31" s="111"/>
      <c r="G31" s="111">
        <v>1152</v>
      </c>
      <c r="H31" s="111"/>
      <c r="I31" s="111"/>
      <c r="J31" s="111"/>
      <c r="K31" s="111"/>
      <c r="L31" s="111"/>
      <c r="M31" s="111"/>
      <c r="N31" s="111">
        <v>1137</v>
      </c>
      <c r="O31" s="111"/>
      <c r="P31" s="111">
        <v>1141</v>
      </c>
      <c r="Q31" s="111"/>
      <c r="R31" s="111">
        <v>1140</v>
      </c>
      <c r="S31" s="28"/>
      <c r="T31" s="28"/>
      <c r="U31" s="28">
        <v>4570</v>
      </c>
      <c r="V31" s="65">
        <f t="shared" si="3"/>
        <v>1142.5</v>
      </c>
      <c r="W31" s="28">
        <v>1142.5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47"/>
    </row>
    <row r="32" spans="1:37" s="3" customFormat="1" ht="15" hidden="1">
      <c r="A32" s="110">
        <v>28</v>
      </c>
      <c r="B32" s="47" t="s">
        <v>487</v>
      </c>
      <c r="C32" s="110" t="s">
        <v>488</v>
      </c>
      <c r="D32" s="110" t="s">
        <v>33</v>
      </c>
      <c r="E32" s="111">
        <v>1145</v>
      </c>
      <c r="F32" s="111"/>
      <c r="G32" s="111">
        <v>1145</v>
      </c>
      <c r="H32" s="111"/>
      <c r="I32" s="111"/>
      <c r="J32" s="111"/>
      <c r="K32" s="111"/>
      <c r="L32" s="111"/>
      <c r="M32" s="111"/>
      <c r="N32" s="113">
        <v>1132</v>
      </c>
      <c r="O32" s="111"/>
      <c r="P32" s="111">
        <v>1137</v>
      </c>
      <c r="Q32" s="111"/>
      <c r="R32" s="111">
        <v>1142</v>
      </c>
      <c r="S32" s="28"/>
      <c r="T32" s="28"/>
      <c r="U32" s="28">
        <v>4569</v>
      </c>
      <c r="V32" s="65">
        <f t="shared" si="3"/>
        <v>1142.25</v>
      </c>
      <c r="W32" s="28">
        <v>1142.25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47"/>
    </row>
    <row r="33" spans="1:37" s="3" customFormat="1" ht="15" hidden="1">
      <c r="A33" s="110">
        <v>29</v>
      </c>
      <c r="B33" s="47" t="s">
        <v>248</v>
      </c>
      <c r="C33" s="110" t="s">
        <v>249</v>
      </c>
      <c r="D33" s="110" t="s">
        <v>135</v>
      </c>
      <c r="E33" s="113">
        <v>1127</v>
      </c>
      <c r="F33" s="111"/>
      <c r="G33" s="111">
        <v>1140</v>
      </c>
      <c r="H33" s="111"/>
      <c r="I33" s="111"/>
      <c r="J33" s="111"/>
      <c r="K33" s="111"/>
      <c r="L33" s="111"/>
      <c r="M33" s="111"/>
      <c r="N33" s="111">
        <v>1156</v>
      </c>
      <c r="O33" s="111"/>
      <c r="P33" s="111">
        <v>1131</v>
      </c>
      <c r="Q33" s="111"/>
      <c r="R33" s="111">
        <v>1140</v>
      </c>
      <c r="S33" s="28"/>
      <c r="T33" s="28"/>
      <c r="U33" s="28">
        <v>4567</v>
      </c>
      <c r="V33" s="65">
        <f t="shared" si="3"/>
        <v>1141.75</v>
      </c>
      <c r="W33" s="28">
        <v>1141.75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47"/>
    </row>
    <row r="34" spans="1:37" s="33" customFormat="1" ht="15" hidden="1">
      <c r="A34" s="110">
        <v>30</v>
      </c>
      <c r="B34" s="47" t="s">
        <v>543</v>
      </c>
      <c r="C34" s="110" t="s">
        <v>544</v>
      </c>
      <c r="D34" s="110" t="s">
        <v>545</v>
      </c>
      <c r="E34" s="111">
        <v>1142</v>
      </c>
      <c r="F34" s="111"/>
      <c r="G34" s="111">
        <v>1144</v>
      </c>
      <c r="H34" s="111"/>
      <c r="I34" s="111"/>
      <c r="J34" s="111"/>
      <c r="K34" s="111"/>
      <c r="L34" s="111"/>
      <c r="M34" s="111"/>
      <c r="N34" s="111">
        <v>1146</v>
      </c>
      <c r="O34" s="111"/>
      <c r="P34" s="113">
        <v>1124</v>
      </c>
      <c r="Q34" s="111"/>
      <c r="R34" s="111">
        <v>1132</v>
      </c>
      <c r="S34" s="28"/>
      <c r="T34" s="28"/>
      <c r="U34" s="58">
        <v>4564</v>
      </c>
      <c r="V34" s="65">
        <f t="shared" si="3"/>
        <v>1141</v>
      </c>
      <c r="W34" s="28">
        <v>1141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47"/>
    </row>
    <row r="35" spans="1:37" s="33" customFormat="1" ht="15" hidden="1">
      <c r="A35" s="110">
        <v>31</v>
      </c>
      <c r="B35" s="61" t="s">
        <v>576</v>
      </c>
      <c r="C35" s="110" t="s">
        <v>393</v>
      </c>
      <c r="D35" s="110" t="s">
        <v>76</v>
      </c>
      <c r="E35" s="111">
        <v>1135</v>
      </c>
      <c r="F35" s="111"/>
      <c r="G35" s="111">
        <v>1137</v>
      </c>
      <c r="H35" s="111"/>
      <c r="I35" s="111"/>
      <c r="J35" s="111"/>
      <c r="K35" s="111"/>
      <c r="L35" s="111"/>
      <c r="M35" s="111"/>
      <c r="N35" s="111">
        <v>1145</v>
      </c>
      <c r="O35" s="111"/>
      <c r="P35" s="113">
        <v>1112</v>
      </c>
      <c r="Q35" s="111"/>
      <c r="R35" s="111">
        <v>1145</v>
      </c>
      <c r="S35" s="28"/>
      <c r="T35" s="28"/>
      <c r="U35" s="28">
        <v>4562</v>
      </c>
      <c r="V35" s="65">
        <f t="shared" si="3"/>
        <v>1140.5</v>
      </c>
      <c r="W35" s="28">
        <v>1140.5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47"/>
    </row>
    <row r="36" spans="1:37" s="3" customFormat="1" ht="15" hidden="1">
      <c r="A36" s="110">
        <v>32</v>
      </c>
      <c r="B36" s="47" t="s">
        <v>389</v>
      </c>
      <c r="C36" s="110" t="s">
        <v>319</v>
      </c>
      <c r="D36" s="110" t="s">
        <v>33</v>
      </c>
      <c r="E36" s="113">
        <v>1129</v>
      </c>
      <c r="F36" s="111"/>
      <c r="G36" s="111">
        <v>1130</v>
      </c>
      <c r="H36" s="111"/>
      <c r="I36" s="111"/>
      <c r="J36" s="111"/>
      <c r="K36" s="111"/>
      <c r="L36" s="111"/>
      <c r="M36" s="111"/>
      <c r="N36" s="111">
        <v>1149</v>
      </c>
      <c r="O36" s="111"/>
      <c r="P36" s="111">
        <v>1141</v>
      </c>
      <c r="Q36" s="111"/>
      <c r="R36" s="111">
        <v>1142</v>
      </c>
      <c r="S36" s="28"/>
      <c r="T36" s="28"/>
      <c r="U36" s="28">
        <v>4562</v>
      </c>
      <c r="V36" s="65">
        <f t="shared" si="3"/>
        <v>1140.5</v>
      </c>
      <c r="W36" s="28">
        <v>1140.5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47"/>
    </row>
    <row r="37" spans="1:37" s="33" customFormat="1" ht="15" hidden="1">
      <c r="A37" s="110">
        <v>33</v>
      </c>
      <c r="B37" s="47" t="s">
        <v>437</v>
      </c>
      <c r="C37" s="110" t="s">
        <v>453</v>
      </c>
      <c r="D37" s="110" t="s">
        <v>8</v>
      </c>
      <c r="E37" s="111">
        <v>1132</v>
      </c>
      <c r="F37" s="111"/>
      <c r="G37" s="111">
        <v>1142</v>
      </c>
      <c r="H37" s="111"/>
      <c r="I37" s="111"/>
      <c r="J37" s="111"/>
      <c r="K37" s="111"/>
      <c r="L37" s="111"/>
      <c r="M37" s="111"/>
      <c r="N37" s="111">
        <v>1139</v>
      </c>
      <c r="O37" s="111"/>
      <c r="P37" s="111">
        <v>1147</v>
      </c>
      <c r="Q37" s="111"/>
      <c r="R37" s="113">
        <v>1131</v>
      </c>
      <c r="S37" s="28"/>
      <c r="T37" s="28"/>
      <c r="U37" s="28">
        <v>4560</v>
      </c>
      <c r="V37" s="65">
        <f aca="true" t="shared" si="4" ref="V37:V44">AVERAGE(U37/4)</f>
        <v>1140</v>
      </c>
      <c r="W37" s="28">
        <v>1140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47"/>
    </row>
    <row r="38" spans="1:37" s="33" customFormat="1" ht="15" hidden="1">
      <c r="A38" s="110">
        <v>34</v>
      </c>
      <c r="B38" s="47" t="s">
        <v>169</v>
      </c>
      <c r="C38" s="110" t="s">
        <v>170</v>
      </c>
      <c r="D38" s="110" t="s">
        <v>20</v>
      </c>
      <c r="E38" s="113">
        <v>1132</v>
      </c>
      <c r="F38" s="111"/>
      <c r="G38" s="111">
        <v>1140</v>
      </c>
      <c r="H38" s="111"/>
      <c r="I38" s="111"/>
      <c r="J38" s="111"/>
      <c r="K38" s="111"/>
      <c r="L38" s="111"/>
      <c r="M38" s="111"/>
      <c r="N38" s="111">
        <v>1148</v>
      </c>
      <c r="O38" s="111"/>
      <c r="P38" s="111">
        <v>1135</v>
      </c>
      <c r="Q38" s="111"/>
      <c r="R38" s="111">
        <v>1136</v>
      </c>
      <c r="S38" s="28"/>
      <c r="T38" s="28"/>
      <c r="U38" s="28">
        <v>4559</v>
      </c>
      <c r="V38" s="65">
        <f t="shared" si="4"/>
        <v>1139.75</v>
      </c>
      <c r="W38" s="28">
        <v>1139.75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7"/>
    </row>
    <row r="39" spans="1:37" s="33" customFormat="1" ht="15" hidden="1">
      <c r="A39" s="110">
        <v>35</v>
      </c>
      <c r="B39" s="47" t="s">
        <v>163</v>
      </c>
      <c r="C39" s="110" t="s">
        <v>164</v>
      </c>
      <c r="D39" s="110" t="s">
        <v>129</v>
      </c>
      <c r="E39" s="111">
        <v>1134</v>
      </c>
      <c r="F39" s="111"/>
      <c r="G39" s="111">
        <v>1136</v>
      </c>
      <c r="H39" s="111"/>
      <c r="I39" s="111"/>
      <c r="J39" s="111"/>
      <c r="K39" s="111"/>
      <c r="L39" s="111"/>
      <c r="M39" s="111"/>
      <c r="N39" s="113">
        <v>1133</v>
      </c>
      <c r="O39" s="111"/>
      <c r="P39" s="111">
        <v>1134</v>
      </c>
      <c r="Q39" s="111"/>
      <c r="R39" s="111">
        <v>1150</v>
      </c>
      <c r="S39" s="28"/>
      <c r="T39" s="28"/>
      <c r="U39" s="28">
        <v>4554</v>
      </c>
      <c r="V39" s="65">
        <f t="shared" si="4"/>
        <v>1138.5</v>
      </c>
      <c r="W39" s="28">
        <v>1138.5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47"/>
    </row>
    <row r="40" spans="1:37" s="33" customFormat="1" ht="15" hidden="1">
      <c r="A40" s="110">
        <v>36</v>
      </c>
      <c r="B40" s="47" t="s">
        <v>167</v>
      </c>
      <c r="C40" s="110" t="s">
        <v>168</v>
      </c>
      <c r="D40" s="110" t="s">
        <v>20</v>
      </c>
      <c r="E40" s="111">
        <v>1140</v>
      </c>
      <c r="F40" s="111"/>
      <c r="G40" s="111">
        <v>1141</v>
      </c>
      <c r="H40" s="111"/>
      <c r="I40" s="111"/>
      <c r="J40" s="111"/>
      <c r="K40" s="111"/>
      <c r="L40" s="111"/>
      <c r="M40" s="111"/>
      <c r="N40" s="111">
        <v>1140</v>
      </c>
      <c r="O40" s="111"/>
      <c r="P40" s="113">
        <v>1125</v>
      </c>
      <c r="Q40" s="111"/>
      <c r="R40" s="111">
        <v>1133</v>
      </c>
      <c r="S40" s="28"/>
      <c r="T40" s="28"/>
      <c r="U40" s="28">
        <v>4554</v>
      </c>
      <c r="V40" s="65">
        <f t="shared" si="4"/>
        <v>1138.5</v>
      </c>
      <c r="W40" s="28">
        <v>1138.5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47"/>
    </row>
    <row r="41" spans="1:37" s="33" customFormat="1" ht="15" hidden="1">
      <c r="A41" s="110">
        <v>37</v>
      </c>
      <c r="B41" s="47" t="s">
        <v>251</v>
      </c>
      <c r="C41" s="110" t="s">
        <v>252</v>
      </c>
      <c r="D41" s="110" t="s">
        <v>33</v>
      </c>
      <c r="E41" s="111">
        <v>1138</v>
      </c>
      <c r="F41" s="111"/>
      <c r="G41" s="111">
        <v>1143</v>
      </c>
      <c r="H41" s="111"/>
      <c r="I41" s="111"/>
      <c r="J41" s="111"/>
      <c r="K41" s="111"/>
      <c r="L41" s="111"/>
      <c r="M41" s="111"/>
      <c r="N41" s="111">
        <v>1134</v>
      </c>
      <c r="O41" s="111"/>
      <c r="P41" s="113">
        <v>1130</v>
      </c>
      <c r="Q41" s="111"/>
      <c r="R41" s="111">
        <v>1134</v>
      </c>
      <c r="S41" s="28"/>
      <c r="T41" s="28"/>
      <c r="U41" s="28">
        <v>4549</v>
      </c>
      <c r="V41" s="65">
        <f t="shared" si="4"/>
        <v>1137.25</v>
      </c>
      <c r="W41" s="28">
        <v>1137.25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47"/>
    </row>
    <row r="42" spans="1:37" s="33" customFormat="1" ht="15" hidden="1">
      <c r="A42" s="110">
        <v>38</v>
      </c>
      <c r="B42" s="47" t="s">
        <v>183</v>
      </c>
      <c r="C42" s="110" t="s">
        <v>184</v>
      </c>
      <c r="D42" s="110" t="s">
        <v>13</v>
      </c>
      <c r="E42" s="111">
        <v>1138</v>
      </c>
      <c r="F42" s="111"/>
      <c r="G42" s="113">
        <v>1120</v>
      </c>
      <c r="H42" s="111"/>
      <c r="I42" s="111"/>
      <c r="J42" s="111"/>
      <c r="K42" s="111"/>
      <c r="L42" s="111"/>
      <c r="M42" s="111"/>
      <c r="N42" s="111">
        <v>1143</v>
      </c>
      <c r="O42" s="111"/>
      <c r="P42" s="111">
        <v>1132</v>
      </c>
      <c r="Q42" s="111"/>
      <c r="R42" s="111">
        <v>1135</v>
      </c>
      <c r="S42" s="28"/>
      <c r="T42" s="28"/>
      <c r="U42" s="28">
        <v>4548</v>
      </c>
      <c r="V42" s="65">
        <f t="shared" si="4"/>
        <v>1137</v>
      </c>
      <c r="W42" s="28">
        <v>1137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47"/>
    </row>
    <row r="43" spans="1:37" s="33" customFormat="1" ht="15" hidden="1">
      <c r="A43" s="110">
        <v>39</v>
      </c>
      <c r="B43" s="47" t="s">
        <v>364</v>
      </c>
      <c r="C43" s="110" t="s">
        <v>365</v>
      </c>
      <c r="D43" s="110" t="s">
        <v>92</v>
      </c>
      <c r="E43" s="111">
        <v>1143</v>
      </c>
      <c r="F43" s="111"/>
      <c r="G43" s="111">
        <v>1135</v>
      </c>
      <c r="H43" s="111"/>
      <c r="I43" s="111"/>
      <c r="J43" s="111"/>
      <c r="K43" s="111"/>
      <c r="L43" s="111"/>
      <c r="M43" s="111"/>
      <c r="N43" s="111">
        <v>1129</v>
      </c>
      <c r="O43" s="111"/>
      <c r="P43" s="111">
        <v>1139</v>
      </c>
      <c r="Q43" s="111"/>
      <c r="R43" s="113">
        <v>1113</v>
      </c>
      <c r="S43" s="28"/>
      <c r="T43" s="28"/>
      <c r="U43" s="28">
        <v>4546</v>
      </c>
      <c r="V43" s="65">
        <f t="shared" si="4"/>
        <v>1136.5</v>
      </c>
      <c r="W43" s="28">
        <v>1136.5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47"/>
    </row>
    <row r="44" spans="1:37" s="33" customFormat="1" ht="15" hidden="1">
      <c r="A44" s="110">
        <v>40</v>
      </c>
      <c r="B44" s="47" t="s">
        <v>502</v>
      </c>
      <c r="C44" s="110" t="s">
        <v>229</v>
      </c>
      <c r="D44" s="110" t="s">
        <v>228</v>
      </c>
      <c r="E44" s="111">
        <v>1127</v>
      </c>
      <c r="F44" s="111"/>
      <c r="G44" s="111">
        <v>1138</v>
      </c>
      <c r="H44" s="111"/>
      <c r="I44" s="111"/>
      <c r="J44" s="111"/>
      <c r="K44" s="111"/>
      <c r="L44" s="111"/>
      <c r="M44" s="111"/>
      <c r="N44" s="113">
        <v>1126</v>
      </c>
      <c r="O44" s="111"/>
      <c r="P44" s="111">
        <v>1142</v>
      </c>
      <c r="Q44" s="111"/>
      <c r="R44" s="111">
        <v>1138</v>
      </c>
      <c r="S44" s="28"/>
      <c r="T44" s="28"/>
      <c r="U44" s="28">
        <v>4545</v>
      </c>
      <c r="V44" s="65">
        <f t="shared" si="4"/>
        <v>1136.25</v>
      </c>
      <c r="W44" s="28">
        <v>1136.25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47"/>
    </row>
  </sheetData>
  <sheetProtection/>
  <mergeCells count="1">
    <mergeCell ref="A2:AK2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82"/>
  <sheetViews>
    <sheetView zoomScale="85" zoomScaleNormal="85" zoomScalePageLayoutView="0" workbookViewId="0" topLeftCell="A1">
      <pane xSplit="4" topLeftCell="R1" activePane="topRight" state="frozen"/>
      <selection pane="topLeft" activeCell="A1" sqref="A1"/>
      <selection pane="topRight" activeCell="AS21" sqref="AS21"/>
    </sheetView>
  </sheetViews>
  <sheetFormatPr defaultColWidth="9.140625" defaultRowHeight="15"/>
  <cols>
    <col min="1" max="1" width="11.57421875" style="4" customWidth="1"/>
    <col min="2" max="2" width="41.00390625" style="3" bestFit="1" customWidth="1"/>
    <col min="3" max="3" width="12.421875" style="4" bestFit="1" customWidth="1"/>
    <col min="4" max="4" width="8.28125" style="4" customWidth="1"/>
    <col min="5" max="5" width="9.140625" style="13" hidden="1" customWidth="1"/>
    <col min="6" max="6" width="5.7109375" style="13" hidden="1" customWidth="1"/>
    <col min="7" max="7" width="9.140625" style="13" hidden="1" customWidth="1"/>
    <col min="8" max="8" width="5.7109375" style="13" hidden="1" customWidth="1"/>
    <col min="9" max="9" width="9.00390625" style="13" hidden="1" customWidth="1"/>
    <col min="10" max="10" width="5.7109375" style="13" hidden="1" customWidth="1"/>
    <col min="11" max="11" width="8.140625" style="13" hidden="1" customWidth="1"/>
    <col min="12" max="12" width="5.7109375" style="13" hidden="1" customWidth="1"/>
    <col min="13" max="13" width="11.57421875" style="13" hidden="1" customWidth="1"/>
    <col min="14" max="14" width="5.7109375" style="13" hidden="1" customWidth="1"/>
    <col min="15" max="15" width="13.28125" style="13" hidden="1" customWidth="1"/>
    <col min="16" max="16" width="5.7109375" style="13" hidden="1" customWidth="1"/>
    <col min="17" max="17" width="12.7109375" style="13" hidden="1" customWidth="1"/>
    <col min="18" max="18" width="12.00390625" style="13" hidden="1" customWidth="1"/>
    <col min="19" max="19" width="11.28125" style="13" hidden="1" customWidth="1"/>
    <col min="20" max="20" width="9.140625" style="13" hidden="1" customWidth="1"/>
    <col min="21" max="21" width="5.7109375" style="13" hidden="1" customWidth="1"/>
    <col min="22" max="23" width="10.28125" style="13" hidden="1" customWidth="1"/>
    <col min="24" max="24" width="28.140625" style="13" hidden="1" customWidth="1"/>
    <col min="25" max="26" width="17.00390625" style="13" hidden="1" customWidth="1"/>
    <col min="27" max="27" width="10.57421875" style="13" hidden="1" customWidth="1"/>
    <col min="28" max="28" width="10.421875" style="148" hidden="1" customWidth="1"/>
    <col min="29" max="30" width="10.421875" style="13" customWidth="1"/>
    <col min="31" max="31" width="5.00390625" style="13" bestFit="1" customWidth="1"/>
    <col min="32" max="32" width="10.421875" style="13" customWidth="1"/>
    <col min="33" max="33" width="5.00390625" style="13" bestFit="1" customWidth="1"/>
    <col min="34" max="34" width="14.28125" style="13" customWidth="1"/>
    <col min="35" max="35" width="5.00390625" style="13" bestFit="1" customWidth="1"/>
    <col min="36" max="36" width="10.57421875" style="13" customWidth="1"/>
    <col min="37" max="37" width="5.00390625" style="13" customWidth="1"/>
    <col min="38" max="38" width="9.28125" style="13" customWidth="1"/>
    <col min="39" max="39" width="10.8515625" style="13" customWidth="1"/>
    <col min="40" max="40" width="9.57421875" style="13" bestFit="1" customWidth="1"/>
    <col min="41" max="41" width="8.140625" style="13" bestFit="1" customWidth="1"/>
    <col min="42" max="42" width="5.7109375" style="13" bestFit="1" customWidth="1"/>
    <col min="43" max="43" width="5.7109375" style="13" customWidth="1"/>
    <col min="44" max="44" width="10.28125" style="13" bestFit="1" customWidth="1"/>
    <col min="45" max="16384" width="9.140625" style="3" customWidth="1"/>
  </cols>
  <sheetData>
    <row r="1" spans="1:45" ht="31.5">
      <c r="A1" s="181" t="s">
        <v>608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</row>
    <row r="2" spans="1:44" ht="15">
      <c r="A2" s="105"/>
      <c r="B2" s="11" t="s">
        <v>578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4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06"/>
    </row>
    <row r="3" spans="1:45" s="91" customFormat="1" ht="54.75">
      <c r="A3" s="107" t="s">
        <v>0</v>
      </c>
      <c r="B3" s="89" t="s">
        <v>1</v>
      </c>
      <c r="C3" s="88" t="s">
        <v>2</v>
      </c>
      <c r="D3" s="88" t="s">
        <v>3</v>
      </c>
      <c r="E3" s="90" t="s">
        <v>583</v>
      </c>
      <c r="F3" s="90" t="s">
        <v>482</v>
      </c>
      <c r="G3" s="90" t="s">
        <v>586</v>
      </c>
      <c r="H3" s="90" t="s">
        <v>479</v>
      </c>
      <c r="I3" s="93" t="s">
        <v>591</v>
      </c>
      <c r="J3" s="90" t="s">
        <v>482</v>
      </c>
      <c r="K3" s="90" t="s">
        <v>592</v>
      </c>
      <c r="L3" s="90" t="s">
        <v>479</v>
      </c>
      <c r="M3" s="93" t="s">
        <v>609</v>
      </c>
      <c r="N3" s="90" t="s">
        <v>482</v>
      </c>
      <c r="O3" s="90" t="s">
        <v>593</v>
      </c>
      <c r="P3" s="90" t="s">
        <v>482</v>
      </c>
      <c r="Q3" s="93" t="s">
        <v>604</v>
      </c>
      <c r="R3" s="93" t="s">
        <v>605</v>
      </c>
      <c r="S3" s="93" t="s">
        <v>606</v>
      </c>
      <c r="T3" s="93" t="s">
        <v>602</v>
      </c>
      <c r="U3" s="93" t="s">
        <v>479</v>
      </c>
      <c r="V3" s="93" t="s">
        <v>603</v>
      </c>
      <c r="W3" s="93" t="s">
        <v>482</v>
      </c>
      <c r="X3" s="93" t="s">
        <v>624</v>
      </c>
      <c r="Y3" s="93" t="s">
        <v>618</v>
      </c>
      <c r="Z3" s="93" t="s">
        <v>631</v>
      </c>
      <c r="AA3" s="156" t="s">
        <v>481</v>
      </c>
      <c r="AB3" s="156" t="s">
        <v>5</v>
      </c>
      <c r="AC3" s="143" t="s">
        <v>641</v>
      </c>
      <c r="AD3" s="143" t="s">
        <v>638</v>
      </c>
      <c r="AE3" s="143" t="s">
        <v>479</v>
      </c>
      <c r="AF3" s="143" t="s">
        <v>639</v>
      </c>
      <c r="AG3" s="143" t="s">
        <v>479</v>
      </c>
      <c r="AH3" s="143" t="s">
        <v>645</v>
      </c>
      <c r="AI3" s="143" t="s">
        <v>482</v>
      </c>
      <c r="AJ3" s="143" t="s">
        <v>651</v>
      </c>
      <c r="AK3" s="143" t="s">
        <v>479</v>
      </c>
      <c r="AL3" s="161" t="s">
        <v>481</v>
      </c>
      <c r="AM3" s="161" t="s">
        <v>5</v>
      </c>
      <c r="AN3" s="90" t="s">
        <v>546</v>
      </c>
      <c r="AO3" s="90" t="s">
        <v>120</v>
      </c>
      <c r="AP3" s="90" t="s">
        <v>121</v>
      </c>
      <c r="AQ3" s="90" t="s">
        <v>6</v>
      </c>
      <c r="AR3" s="170" t="s">
        <v>7</v>
      </c>
      <c r="AS3" s="104" t="s">
        <v>355</v>
      </c>
    </row>
    <row r="4" spans="1:45" ht="15">
      <c r="A4" s="105">
        <v>1</v>
      </c>
      <c r="B4" s="11" t="s">
        <v>304</v>
      </c>
      <c r="C4" s="7" t="s">
        <v>305</v>
      </c>
      <c r="D4" s="7" t="s">
        <v>92</v>
      </c>
      <c r="E4" s="115"/>
      <c r="F4" s="115"/>
      <c r="G4" s="115">
        <v>631.1</v>
      </c>
      <c r="H4" s="115">
        <v>1</v>
      </c>
      <c r="I4" s="115">
        <v>629</v>
      </c>
      <c r="J4" s="115">
        <v>0.25</v>
      </c>
      <c r="K4" s="115">
        <v>631.1</v>
      </c>
      <c r="L4" s="115">
        <v>2</v>
      </c>
      <c r="M4" s="115"/>
      <c r="N4" s="115"/>
      <c r="O4" s="116">
        <v>623.7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>
        <v>629.9</v>
      </c>
      <c r="AA4" s="140">
        <v>2524.35</v>
      </c>
      <c r="AB4" s="140">
        <f aca="true" t="shared" si="0" ref="AB4:AB44">AVERAGE(AA4/4)</f>
        <v>631.0875</v>
      </c>
      <c r="AC4" s="167">
        <v>631.09</v>
      </c>
      <c r="AD4" s="116">
        <v>628.3</v>
      </c>
      <c r="AE4" s="116">
        <v>1</v>
      </c>
      <c r="AF4" s="167">
        <v>629</v>
      </c>
      <c r="AG4" s="167">
        <v>0.5</v>
      </c>
      <c r="AH4" s="167">
        <v>631.6</v>
      </c>
      <c r="AI4" s="167">
        <v>1</v>
      </c>
      <c r="AJ4" s="167">
        <v>632.1</v>
      </c>
      <c r="AK4" s="167">
        <v>1</v>
      </c>
      <c r="AL4" s="140">
        <v>2526.29</v>
      </c>
      <c r="AM4" s="140">
        <f aca="true" t="shared" si="1" ref="AM4:AM32">AVERAGE(AL4/4)</f>
        <v>631.5725</v>
      </c>
      <c r="AN4" s="8"/>
      <c r="AO4" s="8"/>
      <c r="AP4" s="8">
        <v>2</v>
      </c>
      <c r="AQ4" s="8"/>
      <c r="AR4" s="171">
        <f aca="true" t="shared" si="2" ref="AR4:AR32">SUM(AM4:AQ4)</f>
        <v>633.5725</v>
      </c>
      <c r="AS4" s="64"/>
    </row>
    <row r="5" spans="1:45" ht="15">
      <c r="A5" s="105">
        <v>2</v>
      </c>
      <c r="B5" s="11" t="s">
        <v>165</v>
      </c>
      <c r="C5" s="7" t="s">
        <v>166</v>
      </c>
      <c r="D5" s="7" t="s">
        <v>8</v>
      </c>
      <c r="E5" s="8" t="s">
        <v>595</v>
      </c>
      <c r="F5" s="8"/>
      <c r="G5" s="8">
        <v>628.4</v>
      </c>
      <c r="H5" s="8">
        <v>0.25</v>
      </c>
      <c r="I5" s="8">
        <v>627.6</v>
      </c>
      <c r="J5" s="8"/>
      <c r="K5" s="8">
        <v>624.9</v>
      </c>
      <c r="L5" s="8"/>
      <c r="M5" s="8"/>
      <c r="N5" s="8"/>
      <c r="O5" s="8">
        <v>624.1</v>
      </c>
      <c r="P5" s="8"/>
      <c r="Q5" s="8"/>
      <c r="R5" s="115">
        <v>625.8</v>
      </c>
      <c r="S5" s="115">
        <v>626.3</v>
      </c>
      <c r="T5" s="115">
        <v>629.4</v>
      </c>
      <c r="U5" s="115"/>
      <c r="V5" s="116">
        <v>622.3</v>
      </c>
      <c r="W5" s="115"/>
      <c r="X5" s="115"/>
      <c r="Y5" s="115"/>
      <c r="Z5" s="115">
        <v>626.9</v>
      </c>
      <c r="AA5" s="140">
        <v>2508.4</v>
      </c>
      <c r="AB5" s="140">
        <f t="shared" si="0"/>
        <v>627.1</v>
      </c>
      <c r="AC5" s="167">
        <v>627.1</v>
      </c>
      <c r="AD5" s="116">
        <v>623.1</v>
      </c>
      <c r="AE5" s="167"/>
      <c r="AF5" s="167">
        <v>624.2</v>
      </c>
      <c r="AG5" s="167"/>
      <c r="AH5" s="167">
        <v>625.2</v>
      </c>
      <c r="AI5" s="167"/>
      <c r="AJ5" s="167">
        <v>624.6</v>
      </c>
      <c r="AK5" s="167"/>
      <c r="AL5" s="140">
        <v>2501.1</v>
      </c>
      <c r="AM5" s="140">
        <f t="shared" si="1"/>
        <v>625.275</v>
      </c>
      <c r="AN5" s="8">
        <v>2</v>
      </c>
      <c r="AO5" s="8">
        <v>2</v>
      </c>
      <c r="AP5" s="8">
        <v>2</v>
      </c>
      <c r="AQ5" s="8"/>
      <c r="AR5" s="171">
        <f t="shared" si="2"/>
        <v>631.275</v>
      </c>
      <c r="AS5" s="64"/>
    </row>
    <row r="6" spans="1:45" ht="15">
      <c r="A6" s="105">
        <v>3</v>
      </c>
      <c r="B6" s="11" t="s">
        <v>273</v>
      </c>
      <c r="C6" s="7" t="s">
        <v>274</v>
      </c>
      <c r="D6" s="7" t="s">
        <v>124</v>
      </c>
      <c r="E6" s="8">
        <v>626.9</v>
      </c>
      <c r="F6" s="8">
        <v>0.5</v>
      </c>
      <c r="G6" s="8">
        <v>626.4</v>
      </c>
      <c r="H6" s="8"/>
      <c r="I6" s="8">
        <v>626.6</v>
      </c>
      <c r="J6" s="8"/>
      <c r="K6" s="8">
        <v>622.7</v>
      </c>
      <c r="L6" s="8"/>
      <c r="M6" s="8"/>
      <c r="N6" s="8"/>
      <c r="O6" s="8">
        <v>627.4</v>
      </c>
      <c r="P6" s="8">
        <v>0.75</v>
      </c>
      <c r="Q6" s="115">
        <v>630.1</v>
      </c>
      <c r="R6" s="115">
        <v>631.2</v>
      </c>
      <c r="S6" s="115"/>
      <c r="T6" s="115">
        <v>628.6</v>
      </c>
      <c r="U6" s="115">
        <v>0.5</v>
      </c>
      <c r="V6" s="115">
        <v>627.7</v>
      </c>
      <c r="W6" s="115">
        <v>0.5</v>
      </c>
      <c r="X6" s="115"/>
      <c r="Y6" s="115"/>
      <c r="Z6" s="116">
        <v>624.4</v>
      </c>
      <c r="AA6" s="140">
        <v>2518.6</v>
      </c>
      <c r="AB6" s="140">
        <f t="shared" si="0"/>
        <v>629.65</v>
      </c>
      <c r="AC6" s="167">
        <v>629.65</v>
      </c>
      <c r="AD6" s="167">
        <v>625.9</v>
      </c>
      <c r="AE6" s="167"/>
      <c r="AF6" s="167">
        <v>624.5</v>
      </c>
      <c r="AG6" s="167"/>
      <c r="AH6" s="116">
        <v>621.3</v>
      </c>
      <c r="AI6" s="167"/>
      <c r="AJ6" s="167">
        <v>623.1</v>
      </c>
      <c r="AK6" s="167"/>
      <c r="AL6" s="140">
        <v>2503.15</v>
      </c>
      <c r="AM6" s="140">
        <f t="shared" si="1"/>
        <v>625.7875</v>
      </c>
      <c r="AN6" s="8">
        <v>2</v>
      </c>
      <c r="AO6" s="8">
        <v>0.75</v>
      </c>
      <c r="AP6" s="8">
        <v>1</v>
      </c>
      <c r="AQ6" s="8"/>
      <c r="AR6" s="171">
        <f t="shared" si="2"/>
        <v>629.5375</v>
      </c>
      <c r="AS6" s="64"/>
    </row>
    <row r="7" spans="1:45" ht="15">
      <c r="A7" s="105">
        <v>4</v>
      </c>
      <c r="B7" s="11" t="s">
        <v>277</v>
      </c>
      <c r="C7" s="7" t="s">
        <v>278</v>
      </c>
      <c r="D7" s="7" t="s">
        <v>124</v>
      </c>
      <c r="E7" s="8">
        <v>627.3</v>
      </c>
      <c r="F7" s="8"/>
      <c r="G7" s="8">
        <v>623.5</v>
      </c>
      <c r="H7" s="8"/>
      <c r="I7" s="8"/>
      <c r="J7" s="8"/>
      <c r="K7" s="8"/>
      <c r="L7" s="8"/>
      <c r="M7" s="116">
        <v>623.6</v>
      </c>
      <c r="N7" s="116">
        <v>0.75</v>
      </c>
      <c r="O7" s="115">
        <v>627.8</v>
      </c>
      <c r="P7" s="115">
        <v>0.1</v>
      </c>
      <c r="Q7" s="115"/>
      <c r="R7" s="115"/>
      <c r="S7" s="115">
        <v>627.7</v>
      </c>
      <c r="T7" s="115">
        <v>628</v>
      </c>
      <c r="U7" s="115"/>
      <c r="V7" s="115">
        <v>625.5</v>
      </c>
      <c r="W7" s="8"/>
      <c r="X7" s="8"/>
      <c r="Y7" s="8"/>
      <c r="Z7" s="8"/>
      <c r="AA7" s="140">
        <v>2509.1</v>
      </c>
      <c r="AB7" s="140">
        <f t="shared" si="0"/>
        <v>627.275</v>
      </c>
      <c r="AC7" s="167">
        <v>627.28</v>
      </c>
      <c r="AD7" s="167">
        <v>629.1</v>
      </c>
      <c r="AE7" s="167">
        <v>0.5</v>
      </c>
      <c r="AF7" s="167">
        <v>629.1</v>
      </c>
      <c r="AG7" s="167"/>
      <c r="AH7" s="167">
        <v>630.9</v>
      </c>
      <c r="AI7" s="167">
        <v>0.1</v>
      </c>
      <c r="AJ7" s="116">
        <v>625.2</v>
      </c>
      <c r="AK7" s="167"/>
      <c r="AL7" s="140">
        <v>2516.98</v>
      </c>
      <c r="AM7" s="140">
        <f t="shared" si="1"/>
        <v>629.245</v>
      </c>
      <c r="AN7" s="8"/>
      <c r="AO7" s="8"/>
      <c r="AP7" s="8"/>
      <c r="AQ7" s="8"/>
      <c r="AR7" s="171">
        <f t="shared" si="2"/>
        <v>629.245</v>
      </c>
      <c r="AS7" s="64"/>
    </row>
    <row r="8" spans="1:45" ht="15">
      <c r="A8" s="105">
        <v>5</v>
      </c>
      <c r="B8" s="11" t="s">
        <v>435</v>
      </c>
      <c r="C8" s="7" t="s">
        <v>417</v>
      </c>
      <c r="D8" s="7" t="s">
        <v>23</v>
      </c>
      <c r="E8" s="116">
        <v>618.6</v>
      </c>
      <c r="F8" s="115"/>
      <c r="G8" s="115">
        <v>623.7</v>
      </c>
      <c r="H8" s="115"/>
      <c r="I8" s="115"/>
      <c r="J8" s="115"/>
      <c r="K8" s="115"/>
      <c r="L8" s="115"/>
      <c r="M8" s="115"/>
      <c r="N8" s="115"/>
      <c r="O8" s="115">
        <v>624.5</v>
      </c>
      <c r="P8" s="115"/>
      <c r="Q8" s="115"/>
      <c r="R8" s="115"/>
      <c r="S8" s="115"/>
      <c r="T8" s="115">
        <v>625.6</v>
      </c>
      <c r="U8" s="115"/>
      <c r="V8" s="115">
        <v>624.9</v>
      </c>
      <c r="W8" s="8"/>
      <c r="X8" s="8"/>
      <c r="Y8" s="8"/>
      <c r="Z8" s="8"/>
      <c r="AA8" s="140">
        <v>2498.7</v>
      </c>
      <c r="AB8" s="140">
        <f t="shared" si="0"/>
        <v>624.675</v>
      </c>
      <c r="AC8" s="167">
        <v>624.68</v>
      </c>
      <c r="AD8" s="167">
        <v>631.8</v>
      </c>
      <c r="AE8" s="167"/>
      <c r="AF8" s="167">
        <v>630.7</v>
      </c>
      <c r="AG8" s="167">
        <v>0.75</v>
      </c>
      <c r="AH8" s="116">
        <v>622.1</v>
      </c>
      <c r="AI8" s="167"/>
      <c r="AJ8" s="167">
        <v>626.6</v>
      </c>
      <c r="AK8" s="167"/>
      <c r="AL8" s="140">
        <v>2514.53</v>
      </c>
      <c r="AM8" s="140">
        <f t="shared" si="1"/>
        <v>628.6325</v>
      </c>
      <c r="AN8" s="8"/>
      <c r="AO8" s="8"/>
      <c r="AP8" s="8"/>
      <c r="AQ8" s="8"/>
      <c r="AR8" s="171">
        <f t="shared" si="2"/>
        <v>628.6325</v>
      </c>
      <c r="AS8" s="64"/>
    </row>
    <row r="9" spans="1:45" s="33" customFormat="1" ht="15">
      <c r="A9" s="105">
        <v>6</v>
      </c>
      <c r="B9" s="11" t="s">
        <v>275</v>
      </c>
      <c r="C9" s="7" t="s">
        <v>276</v>
      </c>
      <c r="D9" s="7" t="s">
        <v>26</v>
      </c>
      <c r="E9" s="116">
        <v>620.8</v>
      </c>
      <c r="F9" s="115"/>
      <c r="G9" s="115">
        <v>624.1</v>
      </c>
      <c r="H9" s="115"/>
      <c r="I9" s="115"/>
      <c r="J9" s="115"/>
      <c r="K9" s="115"/>
      <c r="L9" s="115"/>
      <c r="M9" s="115"/>
      <c r="N9" s="115"/>
      <c r="O9" s="115">
        <v>624.2</v>
      </c>
      <c r="P9" s="115"/>
      <c r="Q9" s="115"/>
      <c r="R9" s="115"/>
      <c r="S9" s="115"/>
      <c r="T9" s="115">
        <v>627.4</v>
      </c>
      <c r="U9" s="115">
        <v>1</v>
      </c>
      <c r="V9" s="115">
        <v>623.6</v>
      </c>
      <c r="W9" s="8"/>
      <c r="X9" s="8"/>
      <c r="Y9" s="8"/>
      <c r="Z9" s="8"/>
      <c r="AA9" s="140">
        <v>2500.3</v>
      </c>
      <c r="AB9" s="140">
        <f t="shared" si="0"/>
        <v>625.075</v>
      </c>
      <c r="AC9" s="116">
        <v>625.08</v>
      </c>
      <c r="AD9" s="167">
        <v>626.2</v>
      </c>
      <c r="AE9" s="167">
        <v>0.75</v>
      </c>
      <c r="AF9" s="167">
        <v>628.8</v>
      </c>
      <c r="AG9" s="167">
        <v>0.1</v>
      </c>
      <c r="AH9" s="167">
        <v>631.3</v>
      </c>
      <c r="AI9" s="167"/>
      <c r="AJ9" s="167">
        <v>626.7</v>
      </c>
      <c r="AK9" s="167"/>
      <c r="AL9" s="140">
        <v>2513.85</v>
      </c>
      <c r="AM9" s="140">
        <f t="shared" si="1"/>
        <v>628.4625</v>
      </c>
      <c r="AN9" s="8"/>
      <c r="AO9" s="8"/>
      <c r="AP9" s="8"/>
      <c r="AQ9" s="8"/>
      <c r="AR9" s="171">
        <f t="shared" si="2"/>
        <v>628.4625</v>
      </c>
      <c r="AS9" s="64"/>
    </row>
    <row r="10" spans="1:45" s="33" customFormat="1" ht="15">
      <c r="A10" s="105">
        <v>7</v>
      </c>
      <c r="B10" s="67" t="s">
        <v>517</v>
      </c>
      <c r="C10" s="7" t="s">
        <v>518</v>
      </c>
      <c r="D10" s="7" t="s">
        <v>8</v>
      </c>
      <c r="E10" s="8">
        <v>626.8</v>
      </c>
      <c r="F10" s="8"/>
      <c r="G10" s="115">
        <v>629.6</v>
      </c>
      <c r="H10" s="115"/>
      <c r="I10" s="115">
        <v>628.3</v>
      </c>
      <c r="J10" s="115"/>
      <c r="K10" s="115"/>
      <c r="L10" s="115"/>
      <c r="M10" s="115"/>
      <c r="N10" s="115"/>
      <c r="O10" s="116">
        <v>619.8</v>
      </c>
      <c r="P10" s="115"/>
      <c r="Q10" s="115"/>
      <c r="R10" s="115"/>
      <c r="S10" s="115"/>
      <c r="T10" s="115">
        <v>627</v>
      </c>
      <c r="U10" s="115"/>
      <c r="V10" s="115">
        <v>624.3</v>
      </c>
      <c r="W10" s="8"/>
      <c r="X10" s="8"/>
      <c r="Y10" s="8"/>
      <c r="Z10" s="8"/>
      <c r="AA10" s="140">
        <v>2509.2</v>
      </c>
      <c r="AB10" s="140">
        <f t="shared" si="0"/>
        <v>627.3</v>
      </c>
      <c r="AC10" s="167">
        <v>627.3</v>
      </c>
      <c r="AD10" s="167">
        <v>626.2</v>
      </c>
      <c r="AE10" s="167">
        <v>0.1</v>
      </c>
      <c r="AF10" s="167">
        <v>626.8</v>
      </c>
      <c r="AG10" s="167"/>
      <c r="AH10" s="116">
        <v>623.8</v>
      </c>
      <c r="AI10" s="167"/>
      <c r="AJ10" s="167">
        <v>630.2</v>
      </c>
      <c r="AK10" s="167">
        <v>0.75</v>
      </c>
      <c r="AL10" s="140">
        <v>2511.35</v>
      </c>
      <c r="AM10" s="140">
        <f t="shared" si="1"/>
        <v>627.8375</v>
      </c>
      <c r="AN10" s="8"/>
      <c r="AO10" s="8"/>
      <c r="AP10" s="8"/>
      <c r="AQ10" s="8"/>
      <c r="AR10" s="171">
        <f t="shared" si="2"/>
        <v>627.8375</v>
      </c>
      <c r="AS10" s="64"/>
    </row>
    <row r="11" spans="1:45" ht="15">
      <c r="A11" s="105">
        <v>8</v>
      </c>
      <c r="B11" s="11" t="s">
        <v>451</v>
      </c>
      <c r="C11" s="7" t="s">
        <v>179</v>
      </c>
      <c r="D11" s="7" t="s">
        <v>50</v>
      </c>
      <c r="E11" s="115">
        <v>624.3</v>
      </c>
      <c r="F11" s="115"/>
      <c r="G11" s="116">
        <v>621.8</v>
      </c>
      <c r="H11" s="115"/>
      <c r="I11" s="115"/>
      <c r="J11" s="115"/>
      <c r="K11" s="115"/>
      <c r="L11" s="115"/>
      <c r="M11" s="115"/>
      <c r="N11" s="115"/>
      <c r="O11" s="115">
        <v>626.7</v>
      </c>
      <c r="P11" s="115">
        <v>0.5</v>
      </c>
      <c r="Q11" s="115"/>
      <c r="R11" s="115"/>
      <c r="S11" s="115"/>
      <c r="T11" s="115">
        <v>625</v>
      </c>
      <c r="U11" s="115"/>
      <c r="V11" s="115">
        <v>625.2</v>
      </c>
      <c r="W11" s="8"/>
      <c r="X11" s="8"/>
      <c r="Y11" s="8"/>
      <c r="Z11" s="8"/>
      <c r="AA11" s="140">
        <v>2501.7</v>
      </c>
      <c r="AB11" s="140">
        <f t="shared" si="0"/>
        <v>625.425</v>
      </c>
      <c r="AC11" s="167">
        <v>625.43</v>
      </c>
      <c r="AD11" s="167">
        <v>625.3</v>
      </c>
      <c r="AE11" s="167"/>
      <c r="AF11" s="116">
        <v>624</v>
      </c>
      <c r="AG11" s="167"/>
      <c r="AH11" s="167">
        <v>630</v>
      </c>
      <c r="AI11" s="167">
        <v>0.5</v>
      </c>
      <c r="AJ11" s="167">
        <v>627.6</v>
      </c>
      <c r="AK11" s="167">
        <v>0.5</v>
      </c>
      <c r="AL11" s="140">
        <v>2509.33</v>
      </c>
      <c r="AM11" s="140">
        <f t="shared" si="1"/>
        <v>627.3325</v>
      </c>
      <c r="AN11" s="8"/>
      <c r="AO11" s="8"/>
      <c r="AP11" s="8"/>
      <c r="AQ11" s="8"/>
      <c r="AR11" s="171">
        <f t="shared" si="2"/>
        <v>627.3325</v>
      </c>
      <c r="AS11" s="64"/>
    </row>
    <row r="12" spans="1:45" ht="15">
      <c r="A12" s="105">
        <v>9</v>
      </c>
      <c r="B12" s="11" t="s">
        <v>339</v>
      </c>
      <c r="C12" s="7" t="s">
        <v>340</v>
      </c>
      <c r="D12" s="7" t="s">
        <v>33</v>
      </c>
      <c r="E12" s="8">
        <v>631.4</v>
      </c>
      <c r="F12" s="8">
        <v>1</v>
      </c>
      <c r="G12" s="8">
        <v>631</v>
      </c>
      <c r="H12" s="8">
        <v>0.5</v>
      </c>
      <c r="I12" s="8">
        <v>632.1</v>
      </c>
      <c r="J12" s="8"/>
      <c r="K12" s="8"/>
      <c r="L12" s="8"/>
      <c r="M12" s="115">
        <v>628.6</v>
      </c>
      <c r="N12" s="115">
        <v>0.5</v>
      </c>
      <c r="O12" s="116">
        <v>624.5</v>
      </c>
      <c r="P12" s="115"/>
      <c r="Q12" s="115"/>
      <c r="R12" s="115"/>
      <c r="S12" s="115"/>
      <c r="T12" s="115">
        <v>627.6</v>
      </c>
      <c r="U12" s="115">
        <v>0.1</v>
      </c>
      <c r="V12" s="115">
        <v>628.8</v>
      </c>
      <c r="W12" s="115">
        <v>1</v>
      </c>
      <c r="X12" s="115"/>
      <c r="Y12" s="115"/>
      <c r="Z12" s="115">
        <v>631.2</v>
      </c>
      <c r="AA12" s="140">
        <v>2517.8</v>
      </c>
      <c r="AB12" s="140">
        <f t="shared" si="0"/>
        <v>629.45</v>
      </c>
      <c r="AC12" s="167">
        <v>629.45</v>
      </c>
      <c r="AD12" s="167">
        <v>627.1</v>
      </c>
      <c r="AE12" s="167"/>
      <c r="AF12" s="167">
        <v>623.6</v>
      </c>
      <c r="AG12" s="167"/>
      <c r="AH12" s="116">
        <v>623.5</v>
      </c>
      <c r="AI12" s="167"/>
      <c r="AJ12" s="167">
        <v>628.2</v>
      </c>
      <c r="AK12" s="167"/>
      <c r="AL12" s="140">
        <v>2508.35</v>
      </c>
      <c r="AM12" s="140">
        <f t="shared" si="1"/>
        <v>627.0875</v>
      </c>
      <c r="AN12" s="8"/>
      <c r="AO12" s="8"/>
      <c r="AP12" s="8"/>
      <c r="AQ12" s="8"/>
      <c r="AR12" s="171">
        <f t="shared" si="2"/>
        <v>627.0875</v>
      </c>
      <c r="AS12" s="64"/>
    </row>
    <row r="13" spans="1:45" ht="15">
      <c r="A13" s="105">
        <v>10</v>
      </c>
      <c r="B13" s="11" t="s">
        <v>367</v>
      </c>
      <c r="C13" s="7" t="s">
        <v>368</v>
      </c>
      <c r="D13" s="7" t="s">
        <v>146</v>
      </c>
      <c r="E13" s="8">
        <v>623.5</v>
      </c>
      <c r="F13" s="8"/>
      <c r="G13" s="115">
        <v>624.9</v>
      </c>
      <c r="H13" s="115"/>
      <c r="I13" s="116">
        <v>623.9</v>
      </c>
      <c r="J13" s="115"/>
      <c r="K13" s="115"/>
      <c r="L13" s="115"/>
      <c r="M13" s="115"/>
      <c r="N13" s="115"/>
      <c r="O13" s="115">
        <v>627.1</v>
      </c>
      <c r="P13" s="115">
        <v>2</v>
      </c>
      <c r="Q13" s="115"/>
      <c r="R13" s="115"/>
      <c r="S13" s="115"/>
      <c r="T13" s="115">
        <v>630</v>
      </c>
      <c r="U13" s="115">
        <v>0.75</v>
      </c>
      <c r="V13" s="115">
        <v>625.9</v>
      </c>
      <c r="W13" s="8"/>
      <c r="X13" s="8"/>
      <c r="Y13" s="8"/>
      <c r="Z13" s="8"/>
      <c r="AA13" s="140">
        <v>2510.65</v>
      </c>
      <c r="AB13" s="140">
        <f t="shared" si="0"/>
        <v>627.6625</v>
      </c>
      <c r="AC13" s="167">
        <v>627.66</v>
      </c>
      <c r="AD13" s="116">
        <v>622.5</v>
      </c>
      <c r="AE13" s="167"/>
      <c r="AF13" s="167">
        <v>624.7</v>
      </c>
      <c r="AG13" s="167"/>
      <c r="AH13" s="167">
        <v>627.8</v>
      </c>
      <c r="AI13" s="167"/>
      <c r="AJ13" s="167">
        <v>627.2</v>
      </c>
      <c r="AK13" s="167"/>
      <c r="AL13" s="140">
        <v>2507.36</v>
      </c>
      <c r="AM13" s="140">
        <f t="shared" si="1"/>
        <v>626.84</v>
      </c>
      <c r="AN13" s="8"/>
      <c r="AO13" s="8"/>
      <c r="AP13" s="8"/>
      <c r="AQ13" s="8"/>
      <c r="AR13" s="171">
        <f t="shared" si="2"/>
        <v>626.84</v>
      </c>
      <c r="AS13" s="64"/>
    </row>
    <row r="14" spans="1:45" ht="15">
      <c r="A14" s="105">
        <v>11</v>
      </c>
      <c r="B14" s="11" t="s">
        <v>279</v>
      </c>
      <c r="C14" s="7" t="s">
        <v>280</v>
      </c>
      <c r="D14" s="7" t="s">
        <v>19</v>
      </c>
      <c r="E14" s="115">
        <v>621.9</v>
      </c>
      <c r="F14" s="115"/>
      <c r="G14" s="115">
        <v>622.8</v>
      </c>
      <c r="H14" s="115"/>
      <c r="I14" s="115"/>
      <c r="J14" s="115"/>
      <c r="K14" s="115"/>
      <c r="L14" s="115"/>
      <c r="M14" s="115"/>
      <c r="N14" s="115"/>
      <c r="O14" s="115">
        <v>621.6</v>
      </c>
      <c r="P14" s="115"/>
      <c r="Q14" s="115"/>
      <c r="R14" s="115"/>
      <c r="S14" s="115"/>
      <c r="T14" s="115">
        <v>626.1</v>
      </c>
      <c r="U14" s="115"/>
      <c r="V14" s="116">
        <v>620.6</v>
      </c>
      <c r="W14" s="8"/>
      <c r="X14" s="8"/>
      <c r="Y14" s="8"/>
      <c r="Z14" s="8"/>
      <c r="AA14" s="140">
        <v>2492.4</v>
      </c>
      <c r="AB14" s="140">
        <f t="shared" si="0"/>
        <v>623.1</v>
      </c>
      <c r="AC14" s="167">
        <v>623.1</v>
      </c>
      <c r="AD14" s="116">
        <v>620.1</v>
      </c>
      <c r="AE14" s="167"/>
      <c r="AF14" s="167">
        <v>626.1</v>
      </c>
      <c r="AG14" s="167"/>
      <c r="AH14" s="167">
        <v>625.6</v>
      </c>
      <c r="AI14" s="167"/>
      <c r="AJ14" s="167">
        <v>629.1</v>
      </c>
      <c r="AK14" s="167">
        <v>0.1</v>
      </c>
      <c r="AL14" s="140">
        <v>2504</v>
      </c>
      <c r="AM14" s="140">
        <f t="shared" si="1"/>
        <v>626</v>
      </c>
      <c r="AN14" s="8"/>
      <c r="AO14" s="8"/>
      <c r="AP14" s="8"/>
      <c r="AQ14" s="8"/>
      <c r="AR14" s="171">
        <f t="shared" si="2"/>
        <v>626</v>
      </c>
      <c r="AS14" s="64"/>
    </row>
    <row r="15" spans="1:45" ht="15">
      <c r="A15" s="105">
        <v>12</v>
      </c>
      <c r="B15" s="11" t="s">
        <v>434</v>
      </c>
      <c r="C15" s="7" t="s">
        <v>70</v>
      </c>
      <c r="D15" s="7" t="s">
        <v>20</v>
      </c>
      <c r="E15" s="8">
        <v>618.2</v>
      </c>
      <c r="F15" s="8"/>
      <c r="G15" s="116">
        <v>619.3</v>
      </c>
      <c r="H15" s="115"/>
      <c r="I15" s="115">
        <v>620.3</v>
      </c>
      <c r="J15" s="115"/>
      <c r="K15" s="115"/>
      <c r="L15" s="115"/>
      <c r="M15" s="115"/>
      <c r="N15" s="115"/>
      <c r="O15" s="115">
        <v>624.7</v>
      </c>
      <c r="P15" s="115"/>
      <c r="Q15" s="115"/>
      <c r="R15" s="115"/>
      <c r="S15" s="115"/>
      <c r="T15" s="115">
        <v>626.1</v>
      </c>
      <c r="U15" s="115"/>
      <c r="V15" s="115">
        <v>624.1</v>
      </c>
      <c r="W15" s="8"/>
      <c r="X15" s="8"/>
      <c r="Y15" s="8"/>
      <c r="Z15" s="8"/>
      <c r="AA15" s="140">
        <v>2495.2</v>
      </c>
      <c r="AB15" s="140">
        <f t="shared" si="0"/>
        <v>623.8</v>
      </c>
      <c r="AC15" s="167">
        <v>623.8</v>
      </c>
      <c r="AD15" s="167">
        <v>624.2</v>
      </c>
      <c r="AE15" s="167"/>
      <c r="AF15" s="167">
        <v>627.8</v>
      </c>
      <c r="AG15" s="167"/>
      <c r="AH15" s="167">
        <v>627.4</v>
      </c>
      <c r="AI15" s="167"/>
      <c r="AJ15" s="116">
        <v>619.1</v>
      </c>
      <c r="AK15" s="167"/>
      <c r="AL15" s="140">
        <v>2503.2</v>
      </c>
      <c r="AM15" s="140">
        <f t="shared" si="1"/>
        <v>625.8</v>
      </c>
      <c r="AN15" s="8"/>
      <c r="AO15" s="8"/>
      <c r="AP15" s="8"/>
      <c r="AQ15" s="8"/>
      <c r="AR15" s="171">
        <f t="shared" si="2"/>
        <v>625.8</v>
      </c>
      <c r="AS15" s="64"/>
    </row>
    <row r="16" spans="1:45" s="33" customFormat="1" ht="15">
      <c r="A16" s="105">
        <v>13</v>
      </c>
      <c r="B16" s="11" t="s">
        <v>326</v>
      </c>
      <c r="C16" s="7" t="s">
        <v>66</v>
      </c>
      <c r="D16" s="7" t="s">
        <v>68</v>
      </c>
      <c r="E16" s="8">
        <v>627.1</v>
      </c>
      <c r="F16" s="8">
        <v>2</v>
      </c>
      <c r="G16" s="8">
        <v>629.2</v>
      </c>
      <c r="H16" s="8">
        <v>2</v>
      </c>
      <c r="I16" s="8">
        <v>628.6</v>
      </c>
      <c r="J16" s="8"/>
      <c r="K16" s="8">
        <v>629.3</v>
      </c>
      <c r="L16" s="8">
        <v>0.1</v>
      </c>
      <c r="M16" s="115">
        <v>632.6</v>
      </c>
      <c r="N16" s="115">
        <v>1</v>
      </c>
      <c r="O16" s="115">
        <v>627.2</v>
      </c>
      <c r="P16" s="115">
        <v>1</v>
      </c>
      <c r="Q16" s="115"/>
      <c r="R16" s="115"/>
      <c r="S16" s="115"/>
      <c r="T16" s="116">
        <v>625</v>
      </c>
      <c r="U16" s="115"/>
      <c r="V16" s="115">
        <v>626.4</v>
      </c>
      <c r="W16" s="115">
        <v>0.75</v>
      </c>
      <c r="X16" s="115"/>
      <c r="Y16" s="115"/>
      <c r="Z16" s="115">
        <v>626.6</v>
      </c>
      <c r="AA16" s="140">
        <v>2515.55</v>
      </c>
      <c r="AB16" s="140">
        <f t="shared" si="0"/>
        <v>628.8875</v>
      </c>
      <c r="AC16" s="167">
        <v>628.89</v>
      </c>
      <c r="AD16" s="167">
        <v>622.9</v>
      </c>
      <c r="AE16" s="167"/>
      <c r="AF16" s="116">
        <v>621.7</v>
      </c>
      <c r="AG16" s="167"/>
      <c r="AH16" s="167">
        <v>624.2</v>
      </c>
      <c r="AI16" s="167"/>
      <c r="AJ16" s="167">
        <v>626.1</v>
      </c>
      <c r="AK16" s="167"/>
      <c r="AL16" s="140">
        <v>2502.09</v>
      </c>
      <c r="AM16" s="140">
        <f t="shared" si="1"/>
        <v>625.5225</v>
      </c>
      <c r="AN16" s="8"/>
      <c r="AO16" s="8"/>
      <c r="AP16" s="8"/>
      <c r="AQ16" s="8"/>
      <c r="AR16" s="171">
        <f t="shared" si="2"/>
        <v>625.5225</v>
      </c>
      <c r="AS16" s="64"/>
    </row>
    <row r="17" spans="1:45" ht="15">
      <c r="A17" s="105">
        <v>14</v>
      </c>
      <c r="B17" s="11" t="s">
        <v>283</v>
      </c>
      <c r="C17" s="7" t="s">
        <v>284</v>
      </c>
      <c r="D17" s="7" t="s">
        <v>13</v>
      </c>
      <c r="E17" s="115">
        <v>628.5</v>
      </c>
      <c r="F17" s="115"/>
      <c r="G17" s="115">
        <v>624.6</v>
      </c>
      <c r="H17" s="115"/>
      <c r="I17" s="115"/>
      <c r="J17" s="115"/>
      <c r="K17" s="115"/>
      <c r="L17" s="115"/>
      <c r="M17" s="115"/>
      <c r="N17" s="115"/>
      <c r="O17" s="116">
        <v>623.4</v>
      </c>
      <c r="P17" s="115"/>
      <c r="Q17" s="115"/>
      <c r="R17" s="115"/>
      <c r="S17" s="115"/>
      <c r="T17" s="115">
        <v>624.3</v>
      </c>
      <c r="U17" s="115"/>
      <c r="V17" s="115">
        <v>627.1</v>
      </c>
      <c r="W17" s="8"/>
      <c r="X17" s="8"/>
      <c r="Y17" s="8"/>
      <c r="Z17" s="8"/>
      <c r="AA17" s="140">
        <v>2504.5</v>
      </c>
      <c r="AB17" s="140">
        <f t="shared" si="0"/>
        <v>626.125</v>
      </c>
      <c r="AC17" s="167">
        <v>626.13</v>
      </c>
      <c r="AD17" s="116">
        <v>618</v>
      </c>
      <c r="AE17" s="167"/>
      <c r="AF17" s="167">
        <v>618.4</v>
      </c>
      <c r="AG17" s="167"/>
      <c r="AH17" s="167">
        <v>628.7</v>
      </c>
      <c r="AI17" s="167"/>
      <c r="AJ17" s="167">
        <v>628.8</v>
      </c>
      <c r="AK17" s="167"/>
      <c r="AL17" s="140">
        <v>2502.03</v>
      </c>
      <c r="AM17" s="140">
        <f t="shared" si="1"/>
        <v>625.5075</v>
      </c>
      <c r="AN17" s="8"/>
      <c r="AO17" s="8"/>
      <c r="AP17" s="8"/>
      <c r="AQ17" s="8"/>
      <c r="AR17" s="171">
        <f t="shared" si="2"/>
        <v>625.5075</v>
      </c>
      <c r="AS17" s="64"/>
    </row>
    <row r="18" spans="1:45" s="33" customFormat="1" ht="15">
      <c r="A18" s="105">
        <v>15</v>
      </c>
      <c r="B18" s="11" t="s">
        <v>558</v>
      </c>
      <c r="C18" s="7" t="s">
        <v>281</v>
      </c>
      <c r="D18" s="7" t="s">
        <v>20</v>
      </c>
      <c r="E18" s="116">
        <v>620.4</v>
      </c>
      <c r="F18" s="115"/>
      <c r="G18" s="115">
        <v>625.8</v>
      </c>
      <c r="H18" s="115"/>
      <c r="I18" s="115"/>
      <c r="J18" s="115"/>
      <c r="K18" s="115"/>
      <c r="L18" s="115"/>
      <c r="M18" s="115"/>
      <c r="N18" s="115"/>
      <c r="O18" s="115">
        <v>624.2</v>
      </c>
      <c r="P18" s="115"/>
      <c r="Q18" s="115"/>
      <c r="R18" s="115"/>
      <c r="S18" s="115"/>
      <c r="T18" s="115">
        <v>623.3</v>
      </c>
      <c r="U18" s="115"/>
      <c r="V18" s="115">
        <v>621.9</v>
      </c>
      <c r="W18" s="8"/>
      <c r="X18" s="8"/>
      <c r="Y18" s="8"/>
      <c r="Z18" s="8"/>
      <c r="AA18" s="140">
        <v>2495.2</v>
      </c>
      <c r="AB18" s="140">
        <f t="shared" si="0"/>
        <v>623.8</v>
      </c>
      <c r="AC18" s="167">
        <v>623.8</v>
      </c>
      <c r="AD18" s="167">
        <v>628.2</v>
      </c>
      <c r="AE18" s="167"/>
      <c r="AF18" s="167">
        <v>625.4</v>
      </c>
      <c r="AG18" s="167"/>
      <c r="AH18" s="116">
        <v>623</v>
      </c>
      <c r="AI18" s="167"/>
      <c r="AJ18" s="167">
        <v>623.9</v>
      </c>
      <c r="AK18" s="167"/>
      <c r="AL18" s="140">
        <v>2501.3</v>
      </c>
      <c r="AM18" s="140">
        <f t="shared" si="1"/>
        <v>625.325</v>
      </c>
      <c r="AN18" s="8"/>
      <c r="AO18" s="8"/>
      <c r="AP18" s="8"/>
      <c r="AQ18" s="8"/>
      <c r="AR18" s="171">
        <f t="shared" si="2"/>
        <v>625.325</v>
      </c>
      <c r="AS18" s="64"/>
    </row>
    <row r="19" spans="1:45" ht="15">
      <c r="A19" s="105">
        <v>16</v>
      </c>
      <c r="B19" s="11" t="s">
        <v>295</v>
      </c>
      <c r="C19" s="7" t="s">
        <v>296</v>
      </c>
      <c r="D19" s="7" t="s">
        <v>26</v>
      </c>
      <c r="E19" s="115">
        <v>626</v>
      </c>
      <c r="F19" s="115"/>
      <c r="G19" s="115">
        <v>626.5</v>
      </c>
      <c r="H19" s="115"/>
      <c r="I19" s="115"/>
      <c r="J19" s="115"/>
      <c r="K19" s="115"/>
      <c r="L19" s="115"/>
      <c r="M19" s="115"/>
      <c r="N19" s="115"/>
      <c r="O19" s="116">
        <v>621.9</v>
      </c>
      <c r="P19" s="115"/>
      <c r="Q19" s="115"/>
      <c r="R19" s="115"/>
      <c r="S19" s="115"/>
      <c r="T19" s="115">
        <v>624.5</v>
      </c>
      <c r="U19" s="115"/>
      <c r="V19" s="115">
        <v>623.6</v>
      </c>
      <c r="W19" s="8"/>
      <c r="X19" s="8"/>
      <c r="Y19" s="8"/>
      <c r="Z19" s="8"/>
      <c r="AA19" s="140">
        <v>2500.6</v>
      </c>
      <c r="AB19" s="140">
        <f t="shared" si="0"/>
        <v>625.15</v>
      </c>
      <c r="AC19" s="167">
        <v>625.15</v>
      </c>
      <c r="AD19" s="167">
        <v>629.1</v>
      </c>
      <c r="AE19" s="167"/>
      <c r="AF19" s="167">
        <v>624</v>
      </c>
      <c r="AG19" s="167"/>
      <c r="AH19" s="167">
        <v>622.7</v>
      </c>
      <c r="AI19" s="167"/>
      <c r="AJ19" s="116">
        <v>620.5</v>
      </c>
      <c r="AK19" s="167"/>
      <c r="AL19" s="140">
        <v>2500.95</v>
      </c>
      <c r="AM19" s="140">
        <f t="shared" si="1"/>
        <v>625.2375</v>
      </c>
      <c r="AN19" s="8"/>
      <c r="AO19" s="8"/>
      <c r="AP19" s="8"/>
      <c r="AQ19" s="8"/>
      <c r="AR19" s="171">
        <f t="shared" si="2"/>
        <v>625.2375</v>
      </c>
      <c r="AS19" s="64"/>
    </row>
    <row r="20" spans="1:45" ht="15">
      <c r="A20" s="105">
        <v>17</v>
      </c>
      <c r="B20" s="16" t="s">
        <v>290</v>
      </c>
      <c r="C20" s="7" t="s">
        <v>291</v>
      </c>
      <c r="D20" s="7" t="s">
        <v>24</v>
      </c>
      <c r="E20" s="116">
        <v>618.6</v>
      </c>
      <c r="F20" s="115"/>
      <c r="G20" s="115">
        <v>623.6</v>
      </c>
      <c r="H20" s="115"/>
      <c r="I20" s="115"/>
      <c r="J20" s="115"/>
      <c r="K20" s="115"/>
      <c r="L20" s="115"/>
      <c r="M20" s="115"/>
      <c r="N20" s="115"/>
      <c r="O20" s="115">
        <v>625</v>
      </c>
      <c r="P20" s="115"/>
      <c r="Q20" s="115"/>
      <c r="R20" s="115"/>
      <c r="S20" s="115"/>
      <c r="T20" s="115">
        <v>624.7</v>
      </c>
      <c r="U20" s="115"/>
      <c r="V20" s="115">
        <v>623.9</v>
      </c>
      <c r="W20" s="8"/>
      <c r="X20" s="8"/>
      <c r="Y20" s="8"/>
      <c r="Z20" s="8"/>
      <c r="AA20" s="140">
        <v>2497.2</v>
      </c>
      <c r="AB20" s="140">
        <f t="shared" si="0"/>
        <v>624.3</v>
      </c>
      <c r="AC20" s="167">
        <v>624.3</v>
      </c>
      <c r="AD20" s="167">
        <v>622.3</v>
      </c>
      <c r="AE20" s="167"/>
      <c r="AF20" s="167">
        <v>627.7</v>
      </c>
      <c r="AG20" s="167">
        <v>1</v>
      </c>
      <c r="AH20" s="116">
        <v>619</v>
      </c>
      <c r="AI20" s="167"/>
      <c r="AJ20" s="167">
        <v>625.2</v>
      </c>
      <c r="AK20" s="167"/>
      <c r="AL20" s="140">
        <v>2500.5</v>
      </c>
      <c r="AM20" s="140">
        <f t="shared" si="1"/>
        <v>625.125</v>
      </c>
      <c r="AN20" s="8"/>
      <c r="AO20" s="8"/>
      <c r="AP20" s="8"/>
      <c r="AQ20" s="8"/>
      <c r="AR20" s="171">
        <f t="shared" si="2"/>
        <v>625.125</v>
      </c>
      <c r="AS20" s="64"/>
    </row>
    <row r="21" spans="1:45" ht="15">
      <c r="A21" s="105">
        <v>18</v>
      </c>
      <c r="B21" s="11" t="s">
        <v>288</v>
      </c>
      <c r="C21" s="7" t="s">
        <v>172</v>
      </c>
      <c r="D21" s="7" t="s">
        <v>23</v>
      </c>
      <c r="E21" s="8">
        <v>622.1</v>
      </c>
      <c r="F21" s="8"/>
      <c r="G21" s="115">
        <v>625</v>
      </c>
      <c r="H21" s="115"/>
      <c r="I21" s="116">
        <v>619.9</v>
      </c>
      <c r="J21" s="115"/>
      <c r="K21" s="115"/>
      <c r="L21" s="115"/>
      <c r="M21" s="115"/>
      <c r="N21" s="115"/>
      <c r="O21" s="115">
        <v>624.9</v>
      </c>
      <c r="P21" s="115"/>
      <c r="Q21" s="115"/>
      <c r="R21" s="115"/>
      <c r="S21" s="115"/>
      <c r="T21" s="115">
        <v>628.6</v>
      </c>
      <c r="U21" s="115"/>
      <c r="V21" s="115">
        <v>626.7</v>
      </c>
      <c r="W21" s="8"/>
      <c r="X21" s="8"/>
      <c r="Y21" s="8"/>
      <c r="Z21" s="8"/>
      <c r="AA21" s="140">
        <v>2505.2</v>
      </c>
      <c r="AB21" s="140">
        <f t="shared" si="0"/>
        <v>626.3</v>
      </c>
      <c r="AC21" s="167">
        <v>626.3</v>
      </c>
      <c r="AD21" s="116">
        <v>618.9</v>
      </c>
      <c r="AE21" s="167"/>
      <c r="AF21" s="167">
        <v>625.2</v>
      </c>
      <c r="AG21" s="167"/>
      <c r="AH21" s="167">
        <v>624.1</v>
      </c>
      <c r="AI21" s="167"/>
      <c r="AJ21" s="167">
        <v>624.8</v>
      </c>
      <c r="AK21" s="167"/>
      <c r="AL21" s="140">
        <v>2500.4</v>
      </c>
      <c r="AM21" s="140">
        <f t="shared" si="1"/>
        <v>625.1</v>
      </c>
      <c r="AN21" s="8"/>
      <c r="AO21" s="8"/>
      <c r="AP21" s="8"/>
      <c r="AQ21" s="8"/>
      <c r="AR21" s="171">
        <f t="shared" si="2"/>
        <v>625.1</v>
      </c>
      <c r="AS21" s="64"/>
    </row>
    <row r="22" spans="1:45" ht="15">
      <c r="A22" s="105">
        <v>19</v>
      </c>
      <c r="B22" s="11" t="s">
        <v>171</v>
      </c>
      <c r="C22" s="7" t="s">
        <v>172</v>
      </c>
      <c r="D22" s="7" t="s">
        <v>68</v>
      </c>
      <c r="E22" s="115">
        <v>619.8</v>
      </c>
      <c r="F22" s="115"/>
      <c r="G22" s="116">
        <v>617.1</v>
      </c>
      <c r="H22" s="115"/>
      <c r="I22" s="115"/>
      <c r="J22" s="115"/>
      <c r="K22" s="115"/>
      <c r="L22" s="115"/>
      <c r="M22" s="115"/>
      <c r="N22" s="115"/>
      <c r="O22" s="115">
        <v>624.9</v>
      </c>
      <c r="P22" s="115"/>
      <c r="Q22" s="115"/>
      <c r="R22" s="115"/>
      <c r="S22" s="115"/>
      <c r="T22" s="115">
        <v>625.9</v>
      </c>
      <c r="U22" s="115"/>
      <c r="V22" s="115">
        <v>624.3</v>
      </c>
      <c r="W22" s="8"/>
      <c r="X22" s="8"/>
      <c r="Y22" s="8"/>
      <c r="Z22" s="8"/>
      <c r="AA22" s="140">
        <v>2494.9</v>
      </c>
      <c r="AB22" s="140">
        <f t="shared" si="0"/>
        <v>623.725</v>
      </c>
      <c r="AC22" s="167">
        <v>623.73</v>
      </c>
      <c r="AD22" s="167">
        <v>625</v>
      </c>
      <c r="AE22" s="167"/>
      <c r="AF22" s="167">
        <v>627.9</v>
      </c>
      <c r="AG22" s="167"/>
      <c r="AH22" s="116">
        <v>623.4</v>
      </c>
      <c r="AI22" s="167"/>
      <c r="AJ22" s="167">
        <v>623.7</v>
      </c>
      <c r="AK22" s="167"/>
      <c r="AL22" s="140">
        <v>2500.33</v>
      </c>
      <c r="AM22" s="140">
        <f t="shared" si="1"/>
        <v>625.0825</v>
      </c>
      <c r="AN22" s="8"/>
      <c r="AO22" s="8"/>
      <c r="AP22" s="8"/>
      <c r="AQ22" s="8"/>
      <c r="AR22" s="171">
        <f t="shared" si="2"/>
        <v>625.0825</v>
      </c>
      <c r="AS22" s="64"/>
    </row>
    <row r="23" spans="1:45" ht="15">
      <c r="A23" s="105">
        <v>20</v>
      </c>
      <c r="B23" s="11" t="s">
        <v>556</v>
      </c>
      <c r="C23" s="7" t="s">
        <v>328</v>
      </c>
      <c r="D23" s="7" t="s">
        <v>32</v>
      </c>
      <c r="E23" s="116">
        <v>616.9</v>
      </c>
      <c r="F23" s="115"/>
      <c r="G23" s="115">
        <v>624.4</v>
      </c>
      <c r="H23" s="115"/>
      <c r="I23" s="115"/>
      <c r="J23" s="115"/>
      <c r="K23" s="115"/>
      <c r="L23" s="115"/>
      <c r="M23" s="115"/>
      <c r="N23" s="115"/>
      <c r="O23" s="115">
        <v>617.8</v>
      </c>
      <c r="P23" s="115"/>
      <c r="Q23" s="115"/>
      <c r="R23" s="115"/>
      <c r="S23" s="115"/>
      <c r="T23" s="115">
        <v>622.1</v>
      </c>
      <c r="U23" s="115"/>
      <c r="V23" s="115">
        <v>627.9</v>
      </c>
      <c r="W23" s="8"/>
      <c r="X23" s="8"/>
      <c r="Y23" s="8"/>
      <c r="Z23" s="8"/>
      <c r="AA23" s="140">
        <v>2492.2</v>
      </c>
      <c r="AB23" s="140">
        <f t="shared" si="0"/>
        <v>623.05</v>
      </c>
      <c r="AC23" s="167">
        <v>623.05</v>
      </c>
      <c r="AD23" s="116">
        <v>620.4</v>
      </c>
      <c r="AE23" s="167"/>
      <c r="AF23" s="167">
        <v>622.9</v>
      </c>
      <c r="AG23" s="167"/>
      <c r="AH23" s="167">
        <v>625.1</v>
      </c>
      <c r="AI23" s="167"/>
      <c r="AJ23" s="167">
        <v>628.4</v>
      </c>
      <c r="AK23" s="167"/>
      <c r="AL23" s="140">
        <v>2499.45</v>
      </c>
      <c r="AM23" s="140">
        <f t="shared" si="1"/>
        <v>624.8625</v>
      </c>
      <c r="AN23" s="8"/>
      <c r="AO23" s="8"/>
      <c r="AP23" s="8"/>
      <c r="AQ23" s="8"/>
      <c r="AR23" s="171">
        <f t="shared" si="2"/>
        <v>624.8625</v>
      </c>
      <c r="AS23" s="64"/>
    </row>
    <row r="24" spans="1:45" ht="15">
      <c r="A24" s="105">
        <v>21</v>
      </c>
      <c r="B24" s="67" t="s">
        <v>513</v>
      </c>
      <c r="C24" s="7" t="s">
        <v>508</v>
      </c>
      <c r="D24" s="7" t="s">
        <v>8</v>
      </c>
      <c r="E24" s="8">
        <v>623.5</v>
      </c>
      <c r="F24" s="8"/>
      <c r="G24" s="116">
        <v>608.3</v>
      </c>
      <c r="H24" s="115"/>
      <c r="I24" s="115">
        <v>624.3</v>
      </c>
      <c r="J24" s="115"/>
      <c r="K24" s="115"/>
      <c r="L24" s="115"/>
      <c r="M24" s="115"/>
      <c r="N24" s="115"/>
      <c r="O24" s="115">
        <v>622.1</v>
      </c>
      <c r="P24" s="115"/>
      <c r="Q24" s="115"/>
      <c r="R24" s="115"/>
      <c r="S24" s="115"/>
      <c r="T24" s="115">
        <v>623.9</v>
      </c>
      <c r="U24" s="115"/>
      <c r="V24" s="115">
        <v>624.3</v>
      </c>
      <c r="W24" s="8"/>
      <c r="X24" s="8"/>
      <c r="Y24" s="8"/>
      <c r="Z24" s="8"/>
      <c r="AA24" s="140">
        <v>2494.6</v>
      </c>
      <c r="AB24" s="140">
        <f t="shared" si="0"/>
        <v>623.65</v>
      </c>
      <c r="AC24" s="167">
        <v>623.65</v>
      </c>
      <c r="AD24" s="167">
        <v>624.5</v>
      </c>
      <c r="AE24" s="167"/>
      <c r="AF24" s="167">
        <v>622.5</v>
      </c>
      <c r="AG24" s="167"/>
      <c r="AH24" s="116">
        <v>621.9</v>
      </c>
      <c r="AI24" s="167"/>
      <c r="AJ24" s="167">
        <v>624.5</v>
      </c>
      <c r="AK24" s="167"/>
      <c r="AL24" s="140">
        <v>2495.15</v>
      </c>
      <c r="AM24" s="140">
        <f t="shared" si="1"/>
        <v>623.7875</v>
      </c>
      <c r="AN24" s="8"/>
      <c r="AO24" s="8"/>
      <c r="AP24" s="8"/>
      <c r="AQ24" s="8"/>
      <c r="AR24" s="171">
        <f t="shared" si="2"/>
        <v>623.7875</v>
      </c>
      <c r="AS24" s="64"/>
    </row>
    <row r="25" spans="1:45" s="33" customFormat="1" ht="15">
      <c r="A25" s="105">
        <v>22</v>
      </c>
      <c r="B25" s="67" t="s">
        <v>628</v>
      </c>
      <c r="C25" s="7" t="s">
        <v>629</v>
      </c>
      <c r="D25" s="7" t="s">
        <v>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40">
        <v>625.1</v>
      </c>
      <c r="P25" s="140">
        <v>0.1</v>
      </c>
      <c r="Q25" s="140"/>
      <c r="R25" s="140"/>
      <c r="S25" s="140"/>
      <c r="T25" s="116">
        <v>621.8</v>
      </c>
      <c r="U25" s="140"/>
      <c r="V25" s="140">
        <v>623.8</v>
      </c>
      <c r="W25" s="140"/>
      <c r="X25" s="140">
        <v>623</v>
      </c>
      <c r="Y25" s="140">
        <v>627.6</v>
      </c>
      <c r="Z25" s="140"/>
      <c r="AA25" s="140">
        <v>2499.6</v>
      </c>
      <c r="AB25" s="140">
        <f t="shared" si="0"/>
        <v>624.9</v>
      </c>
      <c r="AC25" s="167">
        <v>624.9</v>
      </c>
      <c r="AD25" s="167">
        <v>624.6</v>
      </c>
      <c r="AE25" s="167"/>
      <c r="AF25" s="167">
        <v>625.2</v>
      </c>
      <c r="AG25" s="167"/>
      <c r="AH25" s="116">
        <v>620.1</v>
      </c>
      <c r="AI25" s="167"/>
      <c r="AJ25" s="167">
        <v>620.4</v>
      </c>
      <c r="AK25" s="167"/>
      <c r="AL25" s="140">
        <v>2495.1</v>
      </c>
      <c r="AM25" s="140">
        <f t="shared" si="1"/>
        <v>623.775</v>
      </c>
      <c r="AN25" s="8"/>
      <c r="AO25" s="8"/>
      <c r="AP25" s="8"/>
      <c r="AQ25" s="8"/>
      <c r="AR25" s="171">
        <f t="shared" si="2"/>
        <v>623.775</v>
      </c>
      <c r="AS25" s="64"/>
    </row>
    <row r="26" spans="1:45" ht="15">
      <c r="A26" s="105">
        <v>23</v>
      </c>
      <c r="B26" s="11" t="s">
        <v>297</v>
      </c>
      <c r="C26" s="7" t="s">
        <v>298</v>
      </c>
      <c r="D26" s="7" t="s">
        <v>23</v>
      </c>
      <c r="E26" s="115">
        <v>626.4</v>
      </c>
      <c r="F26" s="115">
        <v>0.25</v>
      </c>
      <c r="G26" s="115">
        <v>629</v>
      </c>
      <c r="H26" s="115"/>
      <c r="I26" s="115"/>
      <c r="J26" s="115"/>
      <c r="K26" s="115"/>
      <c r="L26" s="115"/>
      <c r="M26" s="115"/>
      <c r="N26" s="115"/>
      <c r="O26" s="115">
        <v>620.7</v>
      </c>
      <c r="P26" s="115"/>
      <c r="Q26" s="115"/>
      <c r="R26" s="115"/>
      <c r="S26" s="115"/>
      <c r="T26" s="115">
        <v>623.5</v>
      </c>
      <c r="U26" s="115"/>
      <c r="V26" s="116">
        <v>617.1</v>
      </c>
      <c r="W26" s="8"/>
      <c r="X26" s="8"/>
      <c r="Y26" s="8"/>
      <c r="Z26" s="8"/>
      <c r="AA26" s="140">
        <v>2499.85</v>
      </c>
      <c r="AB26" s="140">
        <f t="shared" si="0"/>
        <v>624.9625</v>
      </c>
      <c r="AC26" s="167">
        <v>624.96</v>
      </c>
      <c r="AD26" s="167">
        <v>624.8</v>
      </c>
      <c r="AE26" s="167"/>
      <c r="AF26" s="167">
        <v>620.5</v>
      </c>
      <c r="AG26" s="167"/>
      <c r="AH26" s="116">
        <v>620.5</v>
      </c>
      <c r="AI26" s="167"/>
      <c r="AJ26" s="167">
        <v>624.8</v>
      </c>
      <c r="AK26" s="167"/>
      <c r="AL26" s="140">
        <v>2495.06</v>
      </c>
      <c r="AM26" s="140">
        <f t="shared" si="1"/>
        <v>623.765</v>
      </c>
      <c r="AN26" s="8"/>
      <c r="AO26" s="8"/>
      <c r="AP26" s="8"/>
      <c r="AQ26" s="8"/>
      <c r="AR26" s="171">
        <f t="shared" si="2"/>
        <v>623.765</v>
      </c>
      <c r="AS26" s="64"/>
    </row>
    <row r="27" spans="1:45" s="33" customFormat="1" ht="15">
      <c r="A27" s="105">
        <v>24</v>
      </c>
      <c r="B27" s="67" t="s">
        <v>519</v>
      </c>
      <c r="C27" s="7" t="s">
        <v>520</v>
      </c>
      <c r="D27" s="7" t="s">
        <v>33</v>
      </c>
      <c r="E27" s="115">
        <v>621.8</v>
      </c>
      <c r="F27" s="115"/>
      <c r="G27" s="116">
        <v>614.2</v>
      </c>
      <c r="H27" s="115"/>
      <c r="I27" s="115"/>
      <c r="J27" s="115"/>
      <c r="K27" s="115"/>
      <c r="L27" s="115"/>
      <c r="M27" s="115"/>
      <c r="N27" s="115"/>
      <c r="O27" s="115">
        <v>625.1</v>
      </c>
      <c r="P27" s="115"/>
      <c r="Q27" s="115"/>
      <c r="R27" s="115"/>
      <c r="S27" s="115"/>
      <c r="T27" s="115">
        <v>621.2</v>
      </c>
      <c r="U27" s="115"/>
      <c r="V27" s="115">
        <v>623.5</v>
      </c>
      <c r="W27" s="8"/>
      <c r="X27" s="8"/>
      <c r="Y27" s="8"/>
      <c r="Z27" s="8"/>
      <c r="AA27" s="140">
        <v>2491.6</v>
      </c>
      <c r="AB27" s="140">
        <f t="shared" si="0"/>
        <v>622.9</v>
      </c>
      <c r="AC27" s="167">
        <v>622.9</v>
      </c>
      <c r="AD27" s="167">
        <v>623.5</v>
      </c>
      <c r="AE27" s="167"/>
      <c r="AF27" s="116">
        <v>620.8</v>
      </c>
      <c r="AG27" s="167"/>
      <c r="AH27" s="167">
        <v>622.6</v>
      </c>
      <c r="AI27" s="167"/>
      <c r="AJ27" s="167">
        <v>626</v>
      </c>
      <c r="AK27" s="167"/>
      <c r="AL27" s="140">
        <v>2495</v>
      </c>
      <c r="AM27" s="140">
        <f t="shared" si="1"/>
        <v>623.75</v>
      </c>
      <c r="AN27" s="8"/>
      <c r="AO27" s="8"/>
      <c r="AP27" s="8"/>
      <c r="AQ27" s="8"/>
      <c r="AR27" s="171">
        <f t="shared" si="2"/>
        <v>623.75</v>
      </c>
      <c r="AS27" s="64"/>
    </row>
    <row r="28" spans="1:45" s="33" customFormat="1" ht="15">
      <c r="A28" s="105">
        <v>25</v>
      </c>
      <c r="B28" s="11" t="s">
        <v>293</v>
      </c>
      <c r="C28" s="7" t="s">
        <v>294</v>
      </c>
      <c r="D28" s="7" t="s">
        <v>8</v>
      </c>
      <c r="E28" s="115">
        <v>623</v>
      </c>
      <c r="F28" s="115"/>
      <c r="G28" s="115">
        <v>624.2</v>
      </c>
      <c r="H28" s="115"/>
      <c r="I28" s="115"/>
      <c r="J28" s="115"/>
      <c r="K28" s="115"/>
      <c r="L28" s="115"/>
      <c r="M28" s="115"/>
      <c r="N28" s="115"/>
      <c r="O28" s="115">
        <v>624</v>
      </c>
      <c r="P28" s="115"/>
      <c r="Q28" s="115"/>
      <c r="R28" s="115"/>
      <c r="S28" s="115"/>
      <c r="T28" s="116">
        <v>621.7</v>
      </c>
      <c r="U28" s="115"/>
      <c r="V28" s="115">
        <v>625.9</v>
      </c>
      <c r="W28" s="8"/>
      <c r="X28" s="8"/>
      <c r="Y28" s="8"/>
      <c r="Z28" s="8"/>
      <c r="AA28" s="140">
        <v>2497.1</v>
      </c>
      <c r="AB28" s="140">
        <f t="shared" si="0"/>
        <v>624.275</v>
      </c>
      <c r="AC28" s="167">
        <v>624.28</v>
      </c>
      <c r="AD28" s="167">
        <v>625.2</v>
      </c>
      <c r="AE28" s="167"/>
      <c r="AF28" s="167">
        <v>625.8</v>
      </c>
      <c r="AG28" s="167"/>
      <c r="AH28" s="167">
        <v>618.8</v>
      </c>
      <c r="AI28" s="167"/>
      <c r="AJ28" s="116">
        <v>618.5</v>
      </c>
      <c r="AK28" s="167"/>
      <c r="AL28" s="140">
        <v>2494.08</v>
      </c>
      <c r="AM28" s="140">
        <f t="shared" si="1"/>
        <v>623.52</v>
      </c>
      <c r="AN28" s="8"/>
      <c r="AO28" s="8"/>
      <c r="AP28" s="8"/>
      <c r="AQ28" s="8"/>
      <c r="AR28" s="171">
        <f t="shared" si="2"/>
        <v>623.52</v>
      </c>
      <c r="AS28" s="64"/>
    </row>
    <row r="29" spans="1:45" ht="15">
      <c r="A29" s="105">
        <v>26</v>
      </c>
      <c r="B29" s="16" t="s">
        <v>289</v>
      </c>
      <c r="C29" s="7" t="s">
        <v>285</v>
      </c>
      <c r="D29" s="7" t="s">
        <v>23</v>
      </c>
      <c r="E29" s="115">
        <v>621.3</v>
      </c>
      <c r="F29" s="115"/>
      <c r="G29" s="115">
        <v>624.8</v>
      </c>
      <c r="H29" s="115"/>
      <c r="I29" s="115"/>
      <c r="J29" s="115"/>
      <c r="K29" s="115"/>
      <c r="L29" s="115"/>
      <c r="M29" s="115"/>
      <c r="N29" s="115"/>
      <c r="O29" s="115">
        <v>622.3</v>
      </c>
      <c r="P29" s="115"/>
      <c r="Q29" s="115"/>
      <c r="R29" s="115"/>
      <c r="S29" s="115"/>
      <c r="T29" s="116">
        <v>617.1</v>
      </c>
      <c r="U29" s="115"/>
      <c r="V29" s="115">
        <v>626</v>
      </c>
      <c r="W29" s="8"/>
      <c r="X29" s="8"/>
      <c r="Y29" s="8"/>
      <c r="Z29" s="8"/>
      <c r="AA29" s="140">
        <v>2494.4</v>
      </c>
      <c r="AB29" s="140">
        <f t="shared" si="0"/>
        <v>623.6</v>
      </c>
      <c r="AC29" s="167">
        <v>623.6</v>
      </c>
      <c r="AD29" s="167">
        <v>616.5</v>
      </c>
      <c r="AE29" s="167"/>
      <c r="AF29" s="167">
        <v>623.5</v>
      </c>
      <c r="AG29" s="167"/>
      <c r="AH29" s="167">
        <v>625.7</v>
      </c>
      <c r="AI29" s="167">
        <v>0.75</v>
      </c>
      <c r="AJ29" s="116">
        <v>620.8</v>
      </c>
      <c r="AK29" s="167"/>
      <c r="AL29" s="140">
        <v>2490.05</v>
      </c>
      <c r="AM29" s="140">
        <f t="shared" si="1"/>
        <v>622.5125</v>
      </c>
      <c r="AN29" s="8"/>
      <c r="AO29" s="8"/>
      <c r="AP29" s="8"/>
      <c r="AQ29" s="8"/>
      <c r="AR29" s="171">
        <f t="shared" si="2"/>
        <v>622.5125</v>
      </c>
      <c r="AS29" s="64"/>
    </row>
    <row r="30" spans="1:45" s="33" customFormat="1" ht="15">
      <c r="A30" s="105">
        <v>27</v>
      </c>
      <c r="B30" s="11" t="s">
        <v>554</v>
      </c>
      <c r="C30" s="7" t="s">
        <v>555</v>
      </c>
      <c r="D30" s="7" t="s">
        <v>76</v>
      </c>
      <c r="E30" s="115">
        <v>622.4</v>
      </c>
      <c r="F30" s="115"/>
      <c r="G30" s="115">
        <v>620.5</v>
      </c>
      <c r="H30" s="115"/>
      <c r="I30" s="115"/>
      <c r="J30" s="115"/>
      <c r="K30" s="115"/>
      <c r="L30" s="115"/>
      <c r="M30" s="115"/>
      <c r="N30" s="115"/>
      <c r="O30" s="116">
        <v>617.8</v>
      </c>
      <c r="P30" s="115"/>
      <c r="Q30" s="115"/>
      <c r="R30" s="115"/>
      <c r="S30" s="115"/>
      <c r="T30" s="115">
        <v>625.3</v>
      </c>
      <c r="U30" s="115"/>
      <c r="V30" s="115">
        <v>625.7</v>
      </c>
      <c r="W30" s="8"/>
      <c r="X30" s="8"/>
      <c r="Y30" s="8"/>
      <c r="Z30" s="8"/>
      <c r="AA30" s="140">
        <v>2493.9</v>
      </c>
      <c r="AB30" s="140">
        <f t="shared" si="0"/>
        <v>623.475</v>
      </c>
      <c r="AC30" s="167">
        <v>623.48</v>
      </c>
      <c r="AD30" s="167">
        <v>623.4</v>
      </c>
      <c r="AE30" s="167"/>
      <c r="AF30" s="167">
        <v>623.1</v>
      </c>
      <c r="AG30" s="167"/>
      <c r="AH30" s="167">
        <v>616.6</v>
      </c>
      <c r="AI30" s="167"/>
      <c r="AJ30" s="116">
        <v>615.7</v>
      </c>
      <c r="AK30" s="167"/>
      <c r="AL30" s="140">
        <v>2486.58</v>
      </c>
      <c r="AM30" s="140">
        <f t="shared" si="1"/>
        <v>621.645</v>
      </c>
      <c r="AN30" s="8"/>
      <c r="AO30" s="8"/>
      <c r="AP30" s="8"/>
      <c r="AQ30" s="8"/>
      <c r="AR30" s="171">
        <f t="shared" si="2"/>
        <v>621.645</v>
      </c>
      <c r="AS30" s="64"/>
    </row>
    <row r="31" spans="1:45" ht="15">
      <c r="A31" s="105">
        <v>28</v>
      </c>
      <c r="B31" s="11" t="s">
        <v>458</v>
      </c>
      <c r="C31" s="7" t="s">
        <v>459</v>
      </c>
      <c r="D31" s="7" t="s">
        <v>13</v>
      </c>
      <c r="E31" s="8">
        <v>624.3</v>
      </c>
      <c r="F31" s="8"/>
      <c r="G31" s="115">
        <v>625.6</v>
      </c>
      <c r="H31" s="115"/>
      <c r="I31" s="116">
        <v>616.7</v>
      </c>
      <c r="J31" s="115"/>
      <c r="K31" s="115"/>
      <c r="L31" s="115"/>
      <c r="M31" s="115"/>
      <c r="N31" s="115"/>
      <c r="O31" s="115">
        <v>626.3</v>
      </c>
      <c r="P31" s="115">
        <v>0.1</v>
      </c>
      <c r="Q31" s="115"/>
      <c r="R31" s="115"/>
      <c r="S31" s="115"/>
      <c r="T31" s="115">
        <v>619</v>
      </c>
      <c r="U31" s="115"/>
      <c r="V31" s="115">
        <v>627.5</v>
      </c>
      <c r="W31" s="8"/>
      <c r="X31" s="8"/>
      <c r="Y31" s="8"/>
      <c r="Z31" s="8"/>
      <c r="AA31" s="140">
        <v>2498.5</v>
      </c>
      <c r="AB31" s="140">
        <f t="shared" si="0"/>
        <v>624.625</v>
      </c>
      <c r="AC31" s="167">
        <v>624.63</v>
      </c>
      <c r="AD31" s="116">
        <v>615.1</v>
      </c>
      <c r="AE31" s="167"/>
      <c r="AF31" s="167">
        <v>620.2</v>
      </c>
      <c r="AG31" s="167"/>
      <c r="AH31" s="167">
        <v>618.6</v>
      </c>
      <c r="AI31" s="167"/>
      <c r="AJ31" s="167">
        <v>616.2</v>
      </c>
      <c r="AK31" s="167"/>
      <c r="AL31" s="140">
        <v>2479.63</v>
      </c>
      <c r="AM31" s="140">
        <f t="shared" si="1"/>
        <v>619.9075</v>
      </c>
      <c r="AN31" s="8"/>
      <c r="AO31" s="8"/>
      <c r="AP31" s="8"/>
      <c r="AQ31" s="8"/>
      <c r="AR31" s="171">
        <f t="shared" si="2"/>
        <v>619.9075</v>
      </c>
      <c r="AS31" s="64"/>
    </row>
    <row r="32" spans="1:45" s="33" customFormat="1" ht="15">
      <c r="A32" s="105">
        <v>29</v>
      </c>
      <c r="B32" s="67" t="s">
        <v>514</v>
      </c>
      <c r="C32" s="7" t="s">
        <v>515</v>
      </c>
      <c r="D32" s="7" t="s">
        <v>19</v>
      </c>
      <c r="E32" s="116">
        <v>621.3</v>
      </c>
      <c r="F32" s="115"/>
      <c r="G32" s="115">
        <v>623.1</v>
      </c>
      <c r="H32" s="115"/>
      <c r="I32" s="115"/>
      <c r="J32" s="115"/>
      <c r="K32" s="115"/>
      <c r="L32" s="115"/>
      <c r="M32" s="115"/>
      <c r="N32" s="115"/>
      <c r="O32" s="115">
        <v>625.5</v>
      </c>
      <c r="P32" s="115"/>
      <c r="Q32" s="115"/>
      <c r="R32" s="115"/>
      <c r="S32" s="115"/>
      <c r="T32" s="115">
        <v>626.5</v>
      </c>
      <c r="U32" s="115"/>
      <c r="V32" s="115">
        <v>629.1</v>
      </c>
      <c r="W32" s="115">
        <v>0.1</v>
      </c>
      <c r="X32" s="115"/>
      <c r="Y32" s="115"/>
      <c r="Z32" s="115"/>
      <c r="AA32" s="140">
        <v>2504.3</v>
      </c>
      <c r="AB32" s="140">
        <f t="shared" si="0"/>
        <v>626.075</v>
      </c>
      <c r="AC32" s="167">
        <v>626.08</v>
      </c>
      <c r="AD32" s="167">
        <v>611.8</v>
      </c>
      <c r="AE32" s="167"/>
      <c r="AF32" s="167">
        <v>613.3</v>
      </c>
      <c r="AG32" s="167"/>
      <c r="AH32" s="116">
        <v>607.8</v>
      </c>
      <c r="AI32" s="167"/>
      <c r="AJ32" s="167">
        <v>609.8</v>
      </c>
      <c r="AK32" s="167"/>
      <c r="AL32" s="140">
        <v>2460.98</v>
      </c>
      <c r="AM32" s="140">
        <f t="shared" si="1"/>
        <v>615.245</v>
      </c>
      <c r="AN32" s="8"/>
      <c r="AO32" s="8"/>
      <c r="AP32" s="8"/>
      <c r="AQ32" s="8"/>
      <c r="AR32" s="171">
        <f t="shared" si="2"/>
        <v>615.245</v>
      </c>
      <c r="AS32" s="64"/>
    </row>
    <row r="33" spans="1:45" ht="15" hidden="1">
      <c r="A33" s="149">
        <v>30</v>
      </c>
      <c r="B33" s="11" t="s">
        <v>180</v>
      </c>
      <c r="C33" s="19" t="s">
        <v>181</v>
      </c>
      <c r="D33" s="7" t="s">
        <v>20</v>
      </c>
      <c r="E33" s="115">
        <v>624.7</v>
      </c>
      <c r="F33" s="115"/>
      <c r="G33" s="115">
        <v>625.7</v>
      </c>
      <c r="H33" s="115"/>
      <c r="I33" s="115"/>
      <c r="J33" s="115"/>
      <c r="K33" s="115"/>
      <c r="L33" s="115"/>
      <c r="M33" s="115"/>
      <c r="N33" s="115"/>
      <c r="O33" s="115">
        <v>620.7</v>
      </c>
      <c r="P33" s="115"/>
      <c r="Q33" s="115"/>
      <c r="R33" s="115"/>
      <c r="S33" s="115"/>
      <c r="T33" s="116">
        <v>619.4</v>
      </c>
      <c r="U33" s="115"/>
      <c r="V33" s="115">
        <v>620.5</v>
      </c>
      <c r="W33" s="8"/>
      <c r="X33" s="8"/>
      <c r="Y33" s="8"/>
      <c r="Z33" s="8"/>
      <c r="AA33" s="140">
        <v>2491.6</v>
      </c>
      <c r="AB33" s="140">
        <f t="shared" si="0"/>
        <v>622.9</v>
      </c>
      <c r="AC33" s="8">
        <v>622.9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06"/>
      <c r="AS33" s="64"/>
    </row>
    <row r="34" spans="1:45" ht="15" hidden="1">
      <c r="A34" s="105">
        <v>31</v>
      </c>
      <c r="B34" s="11" t="s">
        <v>301</v>
      </c>
      <c r="C34" s="7" t="s">
        <v>302</v>
      </c>
      <c r="D34" s="7" t="s">
        <v>23</v>
      </c>
      <c r="E34" s="115">
        <v>621.8</v>
      </c>
      <c r="F34" s="115"/>
      <c r="G34" s="116">
        <v>621.3</v>
      </c>
      <c r="H34" s="115"/>
      <c r="I34" s="115"/>
      <c r="J34" s="115"/>
      <c r="K34" s="115"/>
      <c r="L34" s="115"/>
      <c r="M34" s="115"/>
      <c r="N34" s="115"/>
      <c r="O34" s="115">
        <v>624.1</v>
      </c>
      <c r="P34" s="115"/>
      <c r="Q34" s="115"/>
      <c r="R34" s="115"/>
      <c r="S34" s="115"/>
      <c r="T34" s="115">
        <v>622</v>
      </c>
      <c r="U34" s="115"/>
      <c r="V34" s="115">
        <v>622.6</v>
      </c>
      <c r="W34" s="8"/>
      <c r="X34" s="8"/>
      <c r="Y34" s="8"/>
      <c r="Z34" s="8"/>
      <c r="AA34" s="140">
        <v>2490.5</v>
      </c>
      <c r="AB34" s="140">
        <f t="shared" si="0"/>
        <v>622.625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06"/>
      <c r="AS34" s="64"/>
    </row>
    <row r="35" spans="1:45" s="33" customFormat="1" ht="15" hidden="1">
      <c r="A35" s="105">
        <v>32</v>
      </c>
      <c r="B35" s="11" t="s">
        <v>557</v>
      </c>
      <c r="C35" s="7" t="s">
        <v>317</v>
      </c>
      <c r="D35" s="7" t="s">
        <v>92</v>
      </c>
      <c r="E35" s="115">
        <v>620.6</v>
      </c>
      <c r="F35" s="115"/>
      <c r="G35" s="115">
        <v>625.2</v>
      </c>
      <c r="H35" s="115"/>
      <c r="I35" s="115"/>
      <c r="J35" s="115"/>
      <c r="K35" s="115"/>
      <c r="L35" s="115"/>
      <c r="M35" s="115"/>
      <c r="N35" s="115"/>
      <c r="O35" s="116">
        <v>618.4</v>
      </c>
      <c r="P35" s="115"/>
      <c r="Q35" s="115"/>
      <c r="R35" s="115"/>
      <c r="S35" s="115"/>
      <c r="T35" s="115">
        <v>623.7</v>
      </c>
      <c r="U35" s="115"/>
      <c r="V35" s="115">
        <v>620.6</v>
      </c>
      <c r="W35" s="8"/>
      <c r="X35" s="8"/>
      <c r="Y35" s="8"/>
      <c r="Z35" s="8"/>
      <c r="AA35" s="140">
        <v>2490.1</v>
      </c>
      <c r="AB35" s="140">
        <f t="shared" si="0"/>
        <v>622.525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6"/>
      <c r="AS35" s="64"/>
    </row>
    <row r="36" spans="1:45" ht="15" hidden="1">
      <c r="A36" s="105">
        <v>33</v>
      </c>
      <c r="B36" s="11" t="s">
        <v>437</v>
      </c>
      <c r="C36" s="7" t="s">
        <v>453</v>
      </c>
      <c r="D36" s="7" t="s">
        <v>8</v>
      </c>
      <c r="E36" s="116">
        <v>619.8</v>
      </c>
      <c r="F36" s="115"/>
      <c r="G36" s="115">
        <v>625</v>
      </c>
      <c r="H36" s="115"/>
      <c r="I36" s="115"/>
      <c r="J36" s="115"/>
      <c r="K36" s="115"/>
      <c r="L36" s="115"/>
      <c r="M36" s="115"/>
      <c r="N36" s="115"/>
      <c r="O36" s="115">
        <v>620.8</v>
      </c>
      <c r="P36" s="115"/>
      <c r="Q36" s="115"/>
      <c r="R36" s="115"/>
      <c r="S36" s="115"/>
      <c r="T36" s="115">
        <v>621.5</v>
      </c>
      <c r="U36" s="115"/>
      <c r="V36" s="115">
        <v>622.1</v>
      </c>
      <c r="W36" s="8"/>
      <c r="X36" s="8"/>
      <c r="Y36" s="8"/>
      <c r="Z36" s="8"/>
      <c r="AA36" s="140">
        <v>2489.4</v>
      </c>
      <c r="AB36" s="140">
        <f t="shared" si="0"/>
        <v>622.35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06"/>
      <c r="AS36" s="64"/>
    </row>
    <row r="37" spans="1:45" s="33" customFormat="1" ht="15" hidden="1">
      <c r="A37" s="105">
        <v>34</v>
      </c>
      <c r="B37" s="11" t="s">
        <v>500</v>
      </c>
      <c r="C37" s="7" t="s">
        <v>454</v>
      </c>
      <c r="D37" s="7" t="s">
        <v>20</v>
      </c>
      <c r="E37" s="116">
        <v>616.8</v>
      </c>
      <c r="F37" s="115"/>
      <c r="G37" s="115">
        <v>620.1</v>
      </c>
      <c r="H37" s="115"/>
      <c r="I37" s="115"/>
      <c r="J37" s="115"/>
      <c r="K37" s="115"/>
      <c r="L37" s="115"/>
      <c r="M37" s="115"/>
      <c r="N37" s="115"/>
      <c r="O37" s="115">
        <v>620.7</v>
      </c>
      <c r="P37" s="115"/>
      <c r="Q37" s="115"/>
      <c r="R37" s="115"/>
      <c r="S37" s="115"/>
      <c r="T37" s="115">
        <v>626.6</v>
      </c>
      <c r="U37" s="115"/>
      <c r="V37" s="115">
        <v>621.6</v>
      </c>
      <c r="W37" s="8"/>
      <c r="X37" s="8"/>
      <c r="Y37" s="8"/>
      <c r="Z37" s="8"/>
      <c r="AA37" s="140">
        <v>2489</v>
      </c>
      <c r="AB37" s="140">
        <f t="shared" si="0"/>
        <v>622.25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06"/>
      <c r="AS37" s="64"/>
    </row>
    <row r="38" spans="1:45" ht="15" hidden="1">
      <c r="A38" s="105">
        <v>35</v>
      </c>
      <c r="B38" s="11" t="s">
        <v>436</v>
      </c>
      <c r="C38" s="7" t="s">
        <v>455</v>
      </c>
      <c r="D38" s="7" t="s">
        <v>13</v>
      </c>
      <c r="E38" s="115">
        <v>623.3</v>
      </c>
      <c r="F38" s="115"/>
      <c r="G38" s="115">
        <v>620.7</v>
      </c>
      <c r="H38" s="115"/>
      <c r="I38" s="115"/>
      <c r="J38" s="115"/>
      <c r="K38" s="115"/>
      <c r="L38" s="115"/>
      <c r="M38" s="115"/>
      <c r="N38" s="115"/>
      <c r="O38" s="115">
        <v>623.1</v>
      </c>
      <c r="P38" s="115"/>
      <c r="Q38" s="115"/>
      <c r="R38" s="115"/>
      <c r="S38" s="115"/>
      <c r="T38" s="115">
        <v>621.6</v>
      </c>
      <c r="U38" s="115"/>
      <c r="V38" s="116">
        <v>618.3</v>
      </c>
      <c r="W38" s="8"/>
      <c r="X38" s="8"/>
      <c r="Y38" s="8"/>
      <c r="Z38" s="8"/>
      <c r="AA38" s="140">
        <v>2488.7</v>
      </c>
      <c r="AB38" s="140">
        <f t="shared" si="0"/>
        <v>622.175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06"/>
      <c r="AS38" s="64"/>
    </row>
    <row r="39" spans="1:45" ht="15" hidden="1">
      <c r="A39" s="105">
        <v>36</v>
      </c>
      <c r="B39" s="11" t="s">
        <v>321</v>
      </c>
      <c r="C39" s="7" t="s">
        <v>320</v>
      </c>
      <c r="D39" s="7" t="s">
        <v>68</v>
      </c>
      <c r="E39" s="115">
        <v>621.6</v>
      </c>
      <c r="F39" s="115"/>
      <c r="G39" s="116">
        <v>619.2</v>
      </c>
      <c r="H39" s="115"/>
      <c r="I39" s="115"/>
      <c r="J39" s="115"/>
      <c r="K39" s="115"/>
      <c r="L39" s="115"/>
      <c r="M39" s="115"/>
      <c r="N39" s="115"/>
      <c r="O39" s="115">
        <v>622.9</v>
      </c>
      <c r="P39" s="115"/>
      <c r="Q39" s="115"/>
      <c r="R39" s="115"/>
      <c r="S39" s="115"/>
      <c r="T39" s="115">
        <v>621.4</v>
      </c>
      <c r="U39" s="115"/>
      <c r="V39" s="115">
        <v>621.8</v>
      </c>
      <c r="W39" s="8"/>
      <c r="X39" s="8"/>
      <c r="Y39" s="8"/>
      <c r="Z39" s="8"/>
      <c r="AA39" s="140">
        <v>2487.7</v>
      </c>
      <c r="AB39" s="140">
        <f t="shared" si="0"/>
        <v>621.925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06"/>
      <c r="AS39" s="64"/>
    </row>
    <row r="40" spans="1:45" ht="15" hidden="1">
      <c r="A40" s="105">
        <v>37</v>
      </c>
      <c r="B40" s="11" t="s">
        <v>177</v>
      </c>
      <c r="C40" s="7" t="s">
        <v>282</v>
      </c>
      <c r="D40" s="7" t="s">
        <v>124</v>
      </c>
      <c r="E40" s="116">
        <v>620.8</v>
      </c>
      <c r="F40" s="115"/>
      <c r="G40" s="115">
        <v>621.5</v>
      </c>
      <c r="H40" s="115"/>
      <c r="I40" s="115"/>
      <c r="J40" s="115"/>
      <c r="K40" s="115"/>
      <c r="L40" s="115"/>
      <c r="M40" s="115"/>
      <c r="N40" s="115"/>
      <c r="O40" s="115">
        <v>622.7</v>
      </c>
      <c r="P40" s="115"/>
      <c r="Q40" s="115"/>
      <c r="R40" s="115"/>
      <c r="S40" s="115"/>
      <c r="T40" s="115">
        <v>622.3</v>
      </c>
      <c r="U40" s="115"/>
      <c r="V40" s="115">
        <v>621.1</v>
      </c>
      <c r="W40" s="8"/>
      <c r="X40" s="8"/>
      <c r="Y40" s="8"/>
      <c r="Z40" s="8"/>
      <c r="AA40" s="140">
        <v>2487.6</v>
      </c>
      <c r="AB40" s="140">
        <f t="shared" si="0"/>
        <v>621.9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06"/>
      <c r="AS40" s="64"/>
    </row>
    <row r="41" spans="1:45" ht="15" hidden="1">
      <c r="A41" s="105">
        <v>38</v>
      </c>
      <c r="B41" s="11" t="s">
        <v>312</v>
      </c>
      <c r="C41" s="7" t="s">
        <v>205</v>
      </c>
      <c r="D41" s="7" t="s">
        <v>13</v>
      </c>
      <c r="E41" s="116">
        <v>616.5</v>
      </c>
      <c r="F41" s="115"/>
      <c r="G41" s="115">
        <v>626.1</v>
      </c>
      <c r="H41" s="115"/>
      <c r="I41" s="115"/>
      <c r="J41" s="115"/>
      <c r="K41" s="115"/>
      <c r="L41" s="115"/>
      <c r="M41" s="115"/>
      <c r="N41" s="115"/>
      <c r="O41" s="115">
        <v>619</v>
      </c>
      <c r="P41" s="115"/>
      <c r="Q41" s="115"/>
      <c r="R41" s="115"/>
      <c r="S41" s="115"/>
      <c r="T41" s="115">
        <v>619.5</v>
      </c>
      <c r="U41" s="115"/>
      <c r="V41" s="115">
        <v>622.8</v>
      </c>
      <c r="W41" s="8"/>
      <c r="X41" s="8"/>
      <c r="Y41" s="8"/>
      <c r="Z41" s="8"/>
      <c r="AA41" s="140">
        <v>2487.4</v>
      </c>
      <c r="AB41" s="140">
        <f t="shared" si="0"/>
        <v>621.85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106"/>
      <c r="AS41" s="64"/>
    </row>
    <row r="42" spans="1:45" ht="15" hidden="1">
      <c r="A42" s="105">
        <v>39</v>
      </c>
      <c r="B42" s="11" t="s">
        <v>512</v>
      </c>
      <c r="C42" s="7" t="s">
        <v>501</v>
      </c>
      <c r="D42" s="7" t="s">
        <v>33</v>
      </c>
      <c r="E42" s="115">
        <v>623.7</v>
      </c>
      <c r="F42" s="115"/>
      <c r="G42" s="115">
        <v>625.7</v>
      </c>
      <c r="H42" s="115"/>
      <c r="I42" s="115"/>
      <c r="J42" s="115"/>
      <c r="K42" s="115"/>
      <c r="L42" s="115"/>
      <c r="M42" s="115"/>
      <c r="N42" s="115"/>
      <c r="O42" s="115">
        <v>620.5</v>
      </c>
      <c r="P42" s="115"/>
      <c r="Q42" s="115"/>
      <c r="R42" s="115"/>
      <c r="S42" s="115"/>
      <c r="T42" s="115">
        <v>617.3</v>
      </c>
      <c r="U42" s="115"/>
      <c r="V42" s="116">
        <v>617.1</v>
      </c>
      <c r="W42" s="8"/>
      <c r="X42" s="8"/>
      <c r="Y42" s="8"/>
      <c r="Z42" s="8"/>
      <c r="AA42" s="140">
        <v>2487.2</v>
      </c>
      <c r="AB42" s="140">
        <f t="shared" si="0"/>
        <v>621.8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106"/>
      <c r="AS42" s="64"/>
    </row>
    <row r="43" spans="1:45" ht="15" hidden="1">
      <c r="A43" s="105">
        <v>40</v>
      </c>
      <c r="B43" s="67" t="s">
        <v>570</v>
      </c>
      <c r="C43" s="7" t="s">
        <v>571</v>
      </c>
      <c r="D43" s="7" t="s">
        <v>19</v>
      </c>
      <c r="E43" s="115">
        <v>621.5</v>
      </c>
      <c r="F43" s="115"/>
      <c r="G43" s="116">
        <v>617.8</v>
      </c>
      <c r="H43" s="115"/>
      <c r="I43" s="115"/>
      <c r="J43" s="115"/>
      <c r="K43" s="115"/>
      <c r="L43" s="115"/>
      <c r="M43" s="115"/>
      <c r="N43" s="115"/>
      <c r="O43" s="115">
        <v>622.4</v>
      </c>
      <c r="P43" s="115"/>
      <c r="Q43" s="115"/>
      <c r="R43" s="115"/>
      <c r="S43" s="115"/>
      <c r="T43" s="115">
        <v>618.2</v>
      </c>
      <c r="U43" s="115"/>
      <c r="V43" s="115">
        <v>624.8</v>
      </c>
      <c r="W43" s="8"/>
      <c r="X43" s="8"/>
      <c r="Y43" s="8"/>
      <c r="Z43" s="8"/>
      <c r="AA43" s="140">
        <v>2486.9</v>
      </c>
      <c r="AB43" s="140">
        <f t="shared" si="0"/>
        <v>621.725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06"/>
      <c r="AS43" s="64"/>
    </row>
    <row r="44" spans="1:45" ht="15" hidden="1">
      <c r="A44" s="105">
        <v>41</v>
      </c>
      <c r="B44" s="11" t="s">
        <v>373</v>
      </c>
      <c r="C44" s="7" t="s">
        <v>374</v>
      </c>
      <c r="D44" s="7" t="s">
        <v>33</v>
      </c>
      <c r="E44" s="115">
        <v>617.4</v>
      </c>
      <c r="F44" s="115"/>
      <c r="G44" s="116">
        <v>616.3</v>
      </c>
      <c r="H44" s="115"/>
      <c r="I44" s="115"/>
      <c r="J44" s="115"/>
      <c r="K44" s="115"/>
      <c r="L44" s="115"/>
      <c r="M44" s="115"/>
      <c r="N44" s="115"/>
      <c r="O44" s="115">
        <v>623.1</v>
      </c>
      <c r="P44" s="115"/>
      <c r="Q44" s="115"/>
      <c r="R44" s="115"/>
      <c r="S44" s="115"/>
      <c r="T44" s="115">
        <v>623.1</v>
      </c>
      <c r="U44" s="115"/>
      <c r="V44" s="115">
        <v>623.3</v>
      </c>
      <c r="W44" s="8"/>
      <c r="X44" s="8"/>
      <c r="Y44" s="8"/>
      <c r="Z44" s="8"/>
      <c r="AA44" s="140">
        <v>2486.9</v>
      </c>
      <c r="AB44" s="140">
        <f t="shared" si="0"/>
        <v>621.725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06"/>
      <c r="AS44" s="64"/>
    </row>
    <row r="45" ht="15">
      <c r="AB45" s="13"/>
    </row>
    <row r="46" ht="15">
      <c r="AB46" s="13"/>
    </row>
    <row r="47" ht="15">
      <c r="AB47" s="13"/>
    </row>
    <row r="48" ht="15">
      <c r="AB48" s="13"/>
    </row>
    <row r="49" ht="15">
      <c r="AB49" s="13"/>
    </row>
    <row r="50" ht="15">
      <c r="AB50" s="13"/>
    </row>
    <row r="51" ht="15">
      <c r="AB51" s="13"/>
    </row>
    <row r="52" ht="15">
      <c r="AB52" s="13"/>
    </row>
    <row r="53" ht="15">
      <c r="AB53" s="13"/>
    </row>
    <row r="54" ht="15">
      <c r="AB54" s="13"/>
    </row>
    <row r="55" ht="15">
      <c r="AB55" s="13"/>
    </row>
    <row r="56" ht="15">
      <c r="AB56" s="13"/>
    </row>
    <row r="57" ht="15">
      <c r="AB57" s="13"/>
    </row>
    <row r="58" ht="15">
      <c r="AB58" s="13"/>
    </row>
    <row r="59" ht="15">
      <c r="AB59" s="13"/>
    </row>
    <row r="60" ht="15">
      <c r="AB60" s="13"/>
    </row>
    <row r="61" ht="15">
      <c r="AB61" s="13"/>
    </row>
    <row r="62" ht="15">
      <c r="AB62" s="13"/>
    </row>
    <row r="63" ht="15">
      <c r="AB63" s="13"/>
    </row>
    <row r="64" ht="15">
      <c r="AB64" s="13"/>
    </row>
    <row r="65" ht="15">
      <c r="AB65" s="13"/>
    </row>
    <row r="66" ht="15">
      <c r="AB66" s="13"/>
    </row>
    <row r="67" ht="15">
      <c r="AB67" s="13"/>
    </row>
    <row r="68" ht="15">
      <c r="AB68" s="13"/>
    </row>
    <row r="69" ht="15">
      <c r="AB69" s="13"/>
    </row>
    <row r="70" ht="15">
      <c r="AB70" s="13"/>
    </row>
    <row r="71" ht="15">
      <c r="AB71" s="13"/>
    </row>
    <row r="72" ht="15">
      <c r="AB72" s="13"/>
    </row>
    <row r="73" ht="15">
      <c r="AB73" s="13"/>
    </row>
    <row r="74" ht="15">
      <c r="AB74" s="13"/>
    </row>
    <row r="75" ht="15">
      <c r="AB75" s="13"/>
    </row>
    <row r="76" ht="15">
      <c r="AB76" s="13"/>
    </row>
    <row r="77" ht="15">
      <c r="AB77" s="13"/>
    </row>
    <row r="78" ht="15">
      <c r="AB78" s="13"/>
    </row>
    <row r="79" ht="15">
      <c r="AB79" s="13"/>
    </row>
    <row r="80" ht="15">
      <c r="AB80" s="13"/>
    </row>
    <row r="81" ht="15">
      <c r="AB81" s="13"/>
    </row>
    <row r="82" ht="15">
      <c r="AB82" s="13"/>
    </row>
    <row r="83" ht="15">
      <c r="AB83" s="13"/>
    </row>
    <row r="84" ht="15">
      <c r="AB84" s="13"/>
    </row>
    <row r="85" ht="15">
      <c r="AB85" s="13"/>
    </row>
    <row r="86" ht="15">
      <c r="AB86" s="13"/>
    </row>
    <row r="87" ht="15">
      <c r="AB87" s="13"/>
    </row>
    <row r="88" ht="15">
      <c r="AB88" s="13"/>
    </row>
    <row r="89" ht="15">
      <c r="AB89" s="13"/>
    </row>
    <row r="90" ht="15">
      <c r="AB90" s="13"/>
    </row>
    <row r="91" ht="15">
      <c r="AB91" s="13"/>
    </row>
    <row r="92" ht="15">
      <c r="AB92" s="13"/>
    </row>
    <row r="93" ht="15">
      <c r="AB93" s="13"/>
    </row>
    <row r="94" ht="15">
      <c r="AB94" s="13"/>
    </row>
    <row r="95" ht="15">
      <c r="AB95" s="13"/>
    </row>
    <row r="96" ht="15">
      <c r="AB96" s="13"/>
    </row>
    <row r="97" ht="15">
      <c r="AB97" s="13"/>
    </row>
    <row r="98" ht="15">
      <c r="AB98" s="13"/>
    </row>
    <row r="99" ht="15">
      <c r="AB99" s="13"/>
    </row>
    <row r="100" ht="15">
      <c r="AB100" s="13"/>
    </row>
    <row r="101" ht="15">
      <c r="AB101" s="13"/>
    </row>
    <row r="102" ht="15">
      <c r="AB102" s="13"/>
    </row>
    <row r="103" ht="15">
      <c r="AB103" s="13"/>
    </row>
    <row r="104" ht="15">
      <c r="AB104" s="13"/>
    </row>
    <row r="105" ht="15">
      <c r="AB105" s="13"/>
    </row>
    <row r="106" ht="15">
      <c r="AB106" s="13"/>
    </row>
    <row r="107" ht="15">
      <c r="AB107" s="13"/>
    </row>
    <row r="108" ht="15">
      <c r="AB108" s="13"/>
    </row>
    <row r="109" ht="15">
      <c r="AB109" s="13"/>
    </row>
    <row r="110" ht="15">
      <c r="AB110" s="13"/>
    </row>
    <row r="111" ht="15">
      <c r="AB111" s="13"/>
    </row>
    <row r="112" ht="15">
      <c r="AB112" s="13"/>
    </row>
    <row r="113" ht="15">
      <c r="AB113" s="13"/>
    </row>
    <row r="114" ht="15">
      <c r="AB114" s="13"/>
    </row>
    <row r="115" ht="15">
      <c r="AB115" s="13"/>
    </row>
    <row r="116" ht="15">
      <c r="AB116" s="13"/>
    </row>
    <row r="117" ht="15">
      <c r="AB117" s="13"/>
    </row>
    <row r="118" ht="15">
      <c r="AB118" s="13"/>
    </row>
    <row r="119" ht="15">
      <c r="AB119" s="13"/>
    </row>
    <row r="120" ht="15">
      <c r="AB120" s="13"/>
    </row>
    <row r="121" ht="15">
      <c r="AB121" s="13"/>
    </row>
    <row r="122" ht="15">
      <c r="AB122" s="13"/>
    </row>
    <row r="123" ht="15">
      <c r="AB123" s="13"/>
    </row>
    <row r="124" ht="15">
      <c r="AB124" s="13"/>
    </row>
    <row r="125" ht="15">
      <c r="AB125" s="13"/>
    </row>
    <row r="126" ht="15">
      <c r="AB126" s="13"/>
    </row>
    <row r="127" ht="15">
      <c r="AB127" s="13"/>
    </row>
    <row r="128" ht="15">
      <c r="AB128" s="13"/>
    </row>
    <row r="129" ht="15">
      <c r="AB129" s="13"/>
    </row>
    <row r="130" ht="15">
      <c r="AB130" s="13"/>
    </row>
    <row r="131" ht="15">
      <c r="AB131" s="13"/>
    </row>
    <row r="132" ht="15">
      <c r="AB132" s="13"/>
    </row>
    <row r="133" ht="15">
      <c r="AB133" s="13"/>
    </row>
    <row r="134" ht="15">
      <c r="AB134" s="13"/>
    </row>
    <row r="135" ht="15">
      <c r="AB135" s="13"/>
    </row>
    <row r="136" ht="15">
      <c r="AB136" s="13"/>
    </row>
    <row r="137" ht="15">
      <c r="AB137" s="13"/>
    </row>
    <row r="138" ht="15">
      <c r="AB138" s="13"/>
    </row>
    <row r="139" ht="15">
      <c r="AB139" s="13"/>
    </row>
    <row r="140" ht="15">
      <c r="AB140" s="13"/>
    </row>
    <row r="141" ht="15">
      <c r="AB141" s="13"/>
    </row>
    <row r="142" ht="15">
      <c r="AB142" s="13"/>
    </row>
    <row r="143" ht="15">
      <c r="AB143" s="13"/>
    </row>
    <row r="144" ht="15">
      <c r="AB144" s="13"/>
    </row>
    <row r="145" ht="15">
      <c r="AB145" s="13"/>
    </row>
    <row r="146" ht="15">
      <c r="AB146" s="13"/>
    </row>
    <row r="147" ht="15">
      <c r="AB147" s="13"/>
    </row>
    <row r="148" ht="15">
      <c r="AB148" s="13"/>
    </row>
    <row r="149" ht="15">
      <c r="AB149" s="13"/>
    </row>
    <row r="150" ht="15">
      <c r="AB150" s="13"/>
    </row>
    <row r="151" ht="15">
      <c r="AB151" s="13"/>
    </row>
    <row r="152" ht="15">
      <c r="AB152" s="13"/>
    </row>
    <row r="153" ht="15">
      <c r="AB153" s="13"/>
    </row>
    <row r="154" ht="15">
      <c r="AB154" s="13"/>
    </row>
    <row r="155" ht="15">
      <c r="AB155" s="13"/>
    </row>
    <row r="156" ht="15">
      <c r="AB156" s="13"/>
    </row>
    <row r="157" ht="15">
      <c r="AB157" s="13"/>
    </row>
    <row r="158" ht="15">
      <c r="AB158" s="13"/>
    </row>
    <row r="159" ht="15">
      <c r="AB159" s="13"/>
    </row>
    <row r="160" ht="15">
      <c r="AB160" s="13"/>
    </row>
    <row r="161" ht="15">
      <c r="AB161" s="13"/>
    </row>
    <row r="162" ht="15">
      <c r="AB162" s="13"/>
    </row>
    <row r="163" ht="15">
      <c r="AB163" s="13"/>
    </row>
    <row r="164" ht="15">
      <c r="AB164" s="13"/>
    </row>
    <row r="165" ht="15">
      <c r="AB165" s="13"/>
    </row>
    <row r="166" ht="15">
      <c r="AB166" s="13"/>
    </row>
    <row r="167" ht="15">
      <c r="AB167" s="13"/>
    </row>
    <row r="168" ht="15">
      <c r="AB168" s="13"/>
    </row>
    <row r="169" ht="15">
      <c r="AB169" s="13"/>
    </row>
    <row r="170" ht="15">
      <c r="AB170" s="13"/>
    </row>
    <row r="171" ht="15">
      <c r="AB171" s="13"/>
    </row>
    <row r="172" ht="15">
      <c r="AB172" s="13"/>
    </row>
    <row r="173" ht="15">
      <c r="AB173" s="13"/>
    </row>
    <row r="174" ht="15">
      <c r="AB174" s="13"/>
    </row>
    <row r="175" ht="15">
      <c r="AB175" s="13"/>
    </row>
    <row r="176" ht="15">
      <c r="AB176" s="13"/>
    </row>
    <row r="177" ht="15">
      <c r="AB177" s="13"/>
    </row>
    <row r="178" ht="15">
      <c r="AB178" s="13"/>
    </row>
    <row r="179" ht="15">
      <c r="AB179" s="13"/>
    </row>
    <row r="180" ht="15">
      <c r="AB180" s="13"/>
    </row>
    <row r="181" ht="15">
      <c r="AB181" s="13"/>
    </row>
    <row r="182" ht="15">
      <c r="AB182" s="13"/>
    </row>
    <row r="183" ht="15">
      <c r="AB183" s="13"/>
    </row>
    <row r="184" ht="15">
      <c r="AB184" s="13"/>
    </row>
    <row r="185" ht="15">
      <c r="AB185" s="13"/>
    </row>
    <row r="186" ht="15">
      <c r="AB186" s="13"/>
    </row>
    <row r="187" ht="15">
      <c r="AB187" s="13"/>
    </row>
    <row r="188" ht="15">
      <c r="AB188" s="13"/>
    </row>
    <row r="189" ht="15">
      <c r="AB189" s="13"/>
    </row>
    <row r="190" ht="15">
      <c r="AB190" s="13"/>
    </row>
    <row r="191" ht="15">
      <c r="AB191" s="13"/>
    </row>
    <row r="192" ht="15">
      <c r="AB192" s="13"/>
    </row>
    <row r="193" ht="15">
      <c r="AB193" s="13"/>
    </row>
    <row r="194" ht="15">
      <c r="AB194" s="13"/>
    </row>
    <row r="195" ht="15">
      <c r="AB195" s="13"/>
    </row>
    <row r="196" ht="15">
      <c r="AB196" s="13"/>
    </row>
    <row r="197" ht="15">
      <c r="AB197" s="13"/>
    </row>
    <row r="198" ht="15">
      <c r="AB198" s="13"/>
    </row>
    <row r="199" ht="15">
      <c r="AB199" s="13"/>
    </row>
    <row r="200" ht="15">
      <c r="AB200" s="13"/>
    </row>
    <row r="201" ht="15">
      <c r="AB201" s="13"/>
    </row>
    <row r="202" ht="15">
      <c r="AB202" s="13"/>
    </row>
    <row r="203" ht="15">
      <c r="AB203" s="13"/>
    </row>
    <row r="204" ht="15">
      <c r="AB204" s="13"/>
    </row>
    <row r="205" ht="15">
      <c r="AB205" s="13"/>
    </row>
    <row r="206" ht="15">
      <c r="AB206" s="13"/>
    </row>
    <row r="207" ht="15">
      <c r="AB207" s="13"/>
    </row>
    <row r="208" ht="15">
      <c r="AB208" s="13"/>
    </row>
    <row r="209" ht="15">
      <c r="AB209" s="13"/>
    </row>
    <row r="210" ht="15">
      <c r="AB210" s="13"/>
    </row>
    <row r="211" ht="15">
      <c r="AB211" s="13"/>
    </row>
    <row r="212" ht="15">
      <c r="AB212" s="13"/>
    </row>
    <row r="213" ht="15">
      <c r="AB213" s="13"/>
    </row>
    <row r="214" ht="15">
      <c r="AB214" s="13"/>
    </row>
    <row r="215" ht="15">
      <c r="AB215" s="13"/>
    </row>
    <row r="216" ht="15">
      <c r="AB216" s="13"/>
    </row>
    <row r="217" ht="15">
      <c r="AB217" s="13"/>
    </row>
    <row r="218" ht="15">
      <c r="AB218" s="13"/>
    </row>
    <row r="219" ht="15">
      <c r="AB219" s="13"/>
    </row>
    <row r="220" ht="15">
      <c r="AB220" s="13"/>
    </row>
    <row r="221" ht="15">
      <c r="AB221" s="13"/>
    </row>
    <row r="222" ht="15">
      <c r="AB222" s="13"/>
    </row>
    <row r="223" ht="15">
      <c r="AB223" s="13"/>
    </row>
    <row r="224" ht="15">
      <c r="AB224" s="13"/>
    </row>
    <row r="225" ht="15">
      <c r="AB225" s="13"/>
    </row>
    <row r="226" ht="15">
      <c r="AB226" s="13"/>
    </row>
    <row r="227" ht="15">
      <c r="AB227" s="13"/>
    </row>
    <row r="228" ht="15">
      <c r="AB228" s="13"/>
    </row>
    <row r="229" ht="15">
      <c r="AB229" s="13"/>
    </row>
    <row r="230" ht="15">
      <c r="AB230" s="13"/>
    </row>
    <row r="231" ht="15">
      <c r="AB231" s="13"/>
    </row>
    <row r="232" ht="15">
      <c r="AB232" s="13"/>
    </row>
    <row r="233" ht="15">
      <c r="AB233" s="13"/>
    </row>
    <row r="234" ht="15">
      <c r="AB234" s="13"/>
    </row>
    <row r="235" ht="15">
      <c r="AB235" s="13"/>
    </row>
    <row r="236" ht="15">
      <c r="AB236" s="13"/>
    </row>
    <row r="237" ht="15">
      <c r="AB237" s="13"/>
    </row>
    <row r="238" ht="15">
      <c r="AB238" s="13"/>
    </row>
    <row r="239" ht="15">
      <c r="AB239" s="13"/>
    </row>
    <row r="240" ht="15">
      <c r="AB240" s="13"/>
    </row>
    <row r="241" ht="15">
      <c r="AB241" s="13"/>
    </row>
    <row r="242" ht="15">
      <c r="AB242" s="13"/>
    </row>
    <row r="243" ht="15">
      <c r="AB243" s="13"/>
    </row>
    <row r="244" ht="15">
      <c r="AB244" s="13"/>
    </row>
    <row r="245" ht="15">
      <c r="AB245" s="13"/>
    </row>
    <row r="246" ht="15">
      <c r="AB246" s="13"/>
    </row>
    <row r="247" ht="15">
      <c r="AB247" s="13"/>
    </row>
    <row r="248" ht="15">
      <c r="AB248" s="13"/>
    </row>
    <row r="249" ht="15">
      <c r="AB249" s="13"/>
    </row>
    <row r="250" ht="15">
      <c r="AB250" s="13"/>
    </row>
    <row r="251" ht="15">
      <c r="AB251" s="13"/>
    </row>
    <row r="252" ht="15">
      <c r="AB252" s="13"/>
    </row>
    <row r="253" ht="15">
      <c r="AB253" s="13"/>
    </row>
    <row r="254" ht="15">
      <c r="AB254" s="13"/>
    </row>
    <row r="255" ht="15">
      <c r="AB255" s="13"/>
    </row>
    <row r="256" ht="15">
      <c r="AB256" s="13"/>
    </row>
    <row r="257" ht="15">
      <c r="AB257" s="13"/>
    </row>
    <row r="258" ht="15">
      <c r="AB258" s="13"/>
    </row>
    <row r="259" ht="15">
      <c r="AB259" s="13"/>
    </row>
    <row r="260" ht="15">
      <c r="AB260" s="13"/>
    </row>
    <row r="261" ht="15">
      <c r="AB261" s="13"/>
    </row>
    <row r="262" ht="15">
      <c r="AB262" s="13"/>
    </row>
    <row r="263" ht="15">
      <c r="AB263" s="13"/>
    </row>
    <row r="264" ht="15">
      <c r="AB264" s="13"/>
    </row>
    <row r="265" ht="15">
      <c r="AB265" s="13"/>
    </row>
    <row r="266" ht="15">
      <c r="AB266" s="13"/>
    </row>
    <row r="267" ht="15">
      <c r="AB267" s="13"/>
    </row>
    <row r="268" ht="15">
      <c r="AB268" s="13"/>
    </row>
    <row r="269" ht="15">
      <c r="AB269" s="13"/>
    </row>
    <row r="270" ht="15">
      <c r="AB270" s="13"/>
    </row>
    <row r="271" ht="15">
      <c r="AB271" s="13"/>
    </row>
    <row r="272" ht="15">
      <c r="AB272" s="13"/>
    </row>
    <row r="273" ht="15">
      <c r="AB273" s="13"/>
    </row>
    <row r="274" ht="15">
      <c r="AB274" s="13"/>
    </row>
    <row r="275" ht="15">
      <c r="AB275" s="13"/>
    </row>
    <row r="276" ht="15">
      <c r="AB276" s="13"/>
    </row>
    <row r="277" ht="15">
      <c r="AB277" s="13"/>
    </row>
    <row r="278" ht="15">
      <c r="AB278" s="13"/>
    </row>
    <row r="279" ht="15">
      <c r="AB279" s="13"/>
    </row>
    <row r="280" ht="15">
      <c r="AB280" s="13"/>
    </row>
    <row r="281" ht="15">
      <c r="AB281" s="13"/>
    </row>
    <row r="282" ht="15">
      <c r="AB282" s="13"/>
    </row>
    <row r="283" ht="15">
      <c r="AB283" s="13"/>
    </row>
    <row r="284" ht="15">
      <c r="AB284" s="13"/>
    </row>
    <row r="285" ht="15">
      <c r="AB285" s="13"/>
    </row>
    <row r="286" ht="15">
      <c r="AB286" s="13"/>
    </row>
    <row r="287" ht="15">
      <c r="AB287" s="13"/>
    </row>
    <row r="288" ht="15">
      <c r="AB288" s="13"/>
    </row>
    <row r="289" ht="15">
      <c r="AB289" s="13"/>
    </row>
    <row r="290" ht="15">
      <c r="AB290" s="13"/>
    </row>
    <row r="291" ht="15">
      <c r="AB291" s="13"/>
    </row>
    <row r="292" ht="15">
      <c r="AB292" s="13"/>
    </row>
    <row r="293" ht="15">
      <c r="AB293" s="13"/>
    </row>
    <row r="294" ht="15">
      <c r="AB294" s="13"/>
    </row>
    <row r="295" ht="15">
      <c r="AB295" s="13"/>
    </row>
    <row r="296" ht="15">
      <c r="AB296" s="13"/>
    </row>
    <row r="297" ht="15">
      <c r="AB297" s="13"/>
    </row>
    <row r="298" ht="15">
      <c r="AB298" s="13"/>
    </row>
    <row r="299" ht="15">
      <c r="AB299" s="13"/>
    </row>
    <row r="300" ht="15">
      <c r="AB300" s="13"/>
    </row>
    <row r="301" ht="15">
      <c r="AB301" s="13"/>
    </row>
    <row r="302" ht="15">
      <c r="AB302" s="13"/>
    </row>
    <row r="303" ht="15">
      <c r="AB303" s="13"/>
    </row>
    <row r="304" ht="15">
      <c r="AB304" s="13"/>
    </row>
    <row r="305" ht="15">
      <c r="AB305" s="13"/>
    </row>
    <row r="306" ht="15">
      <c r="AB306" s="13"/>
    </row>
    <row r="307" ht="15">
      <c r="AB307" s="13"/>
    </row>
    <row r="308" ht="15">
      <c r="AB308" s="13"/>
    </row>
    <row r="309" ht="15">
      <c r="AB309" s="13"/>
    </row>
    <row r="310" ht="15">
      <c r="AB310" s="13"/>
    </row>
    <row r="311" ht="15">
      <c r="AB311" s="13"/>
    </row>
    <row r="312" ht="15">
      <c r="AB312" s="13"/>
    </row>
    <row r="313" ht="15">
      <c r="AB313" s="13"/>
    </row>
    <row r="314" ht="15">
      <c r="AB314" s="13"/>
    </row>
    <row r="315" ht="15">
      <c r="AB315" s="13"/>
    </row>
    <row r="316" ht="15">
      <c r="AB316" s="13"/>
    </row>
    <row r="317" ht="15">
      <c r="AB317" s="13"/>
    </row>
    <row r="318" ht="15">
      <c r="AB318" s="13"/>
    </row>
    <row r="319" ht="15">
      <c r="AB319" s="13"/>
    </row>
    <row r="320" ht="15">
      <c r="AB320" s="13"/>
    </row>
    <row r="321" ht="15">
      <c r="AB321" s="13"/>
    </row>
    <row r="322" ht="15">
      <c r="AB322" s="13"/>
    </row>
    <row r="323" ht="15">
      <c r="AB323" s="13"/>
    </row>
    <row r="324" ht="15">
      <c r="AB324" s="13"/>
    </row>
    <row r="325" ht="15">
      <c r="AB325" s="13"/>
    </row>
    <row r="326" ht="15">
      <c r="AB326" s="13"/>
    </row>
    <row r="327" ht="15">
      <c r="AB327" s="13"/>
    </row>
    <row r="328" ht="15">
      <c r="AB328" s="13"/>
    </row>
    <row r="329" ht="15">
      <c r="AB329" s="13"/>
    </row>
    <row r="330" ht="15">
      <c r="AB330" s="13"/>
    </row>
    <row r="331" ht="15">
      <c r="AB331" s="13"/>
    </row>
    <row r="332" ht="15">
      <c r="AB332" s="13"/>
    </row>
    <row r="333" ht="15">
      <c r="AB333" s="13"/>
    </row>
    <row r="334" ht="15">
      <c r="AB334" s="13"/>
    </row>
    <row r="335" ht="15">
      <c r="AB335" s="13"/>
    </row>
    <row r="336" ht="15">
      <c r="AB336" s="13"/>
    </row>
    <row r="337" ht="15">
      <c r="AB337" s="13"/>
    </row>
    <row r="338" ht="15">
      <c r="AB338" s="13"/>
    </row>
    <row r="339" ht="15">
      <c r="AB339" s="13"/>
    </row>
    <row r="340" ht="15">
      <c r="AB340" s="13"/>
    </row>
    <row r="341" ht="15">
      <c r="AB341" s="13"/>
    </row>
    <row r="342" ht="15">
      <c r="AB342" s="13"/>
    </row>
    <row r="343" ht="15">
      <c r="AB343" s="13"/>
    </row>
    <row r="344" ht="15">
      <c r="AB344" s="13"/>
    </row>
    <row r="345" ht="15">
      <c r="AB345" s="13"/>
    </row>
    <row r="346" ht="15">
      <c r="AB346" s="13"/>
    </row>
    <row r="347" ht="15">
      <c r="AB347" s="13"/>
    </row>
    <row r="348" ht="15">
      <c r="AB348" s="13"/>
    </row>
    <row r="349" ht="15">
      <c r="AB349" s="13"/>
    </row>
    <row r="350" ht="15">
      <c r="AB350" s="13"/>
    </row>
    <row r="351" ht="15">
      <c r="AB351" s="13"/>
    </row>
    <row r="352" ht="15">
      <c r="AB352" s="13"/>
    </row>
    <row r="353" ht="15">
      <c r="AB353" s="13"/>
    </row>
    <row r="354" ht="15">
      <c r="AB354" s="13"/>
    </row>
    <row r="355" ht="15">
      <c r="AB355" s="13"/>
    </row>
    <row r="356" ht="15">
      <c r="AB356" s="13"/>
    </row>
    <row r="357" ht="15">
      <c r="AB357" s="13"/>
    </row>
    <row r="358" ht="15">
      <c r="AB358" s="13"/>
    </row>
    <row r="359" ht="15">
      <c r="AB359" s="13"/>
    </row>
    <row r="360" ht="15">
      <c r="AB360" s="13"/>
    </row>
    <row r="361" ht="15">
      <c r="AB361" s="13"/>
    </row>
    <row r="362" ht="15">
      <c r="AB362" s="13"/>
    </row>
    <row r="363" ht="15">
      <c r="AB363" s="13"/>
    </row>
    <row r="364" ht="15">
      <c r="AB364" s="13"/>
    </row>
    <row r="365" ht="15">
      <c r="AB365" s="13"/>
    </row>
    <row r="366" ht="15">
      <c r="AB366" s="13"/>
    </row>
    <row r="367" ht="15">
      <c r="AB367" s="13"/>
    </row>
    <row r="368" ht="15">
      <c r="AB368" s="13"/>
    </row>
    <row r="369" ht="15">
      <c r="AB369" s="13"/>
    </row>
    <row r="370" ht="15">
      <c r="AB370" s="13"/>
    </row>
    <row r="371" ht="15">
      <c r="AB371" s="13"/>
    </row>
    <row r="372" ht="15">
      <c r="AB372" s="13"/>
    </row>
    <row r="373" ht="15">
      <c r="AB373" s="13"/>
    </row>
    <row r="374" ht="15">
      <c r="AB374" s="13"/>
    </row>
    <row r="375" ht="15">
      <c r="AB375" s="13"/>
    </row>
    <row r="376" ht="15">
      <c r="AB376" s="13"/>
    </row>
    <row r="377" ht="15">
      <c r="AB377" s="13"/>
    </row>
    <row r="378" ht="15">
      <c r="AB378" s="13"/>
    </row>
    <row r="379" ht="15">
      <c r="AB379" s="13"/>
    </row>
    <row r="380" ht="15">
      <c r="AB380" s="13"/>
    </row>
    <row r="381" ht="15">
      <c r="AB381" s="13"/>
    </row>
    <row r="382" ht="15">
      <c r="AB382" s="13"/>
    </row>
  </sheetData>
  <sheetProtection/>
  <mergeCells count="1">
    <mergeCell ref="A1:AS1"/>
  </mergeCells>
  <printOptions/>
  <pageMargins left="0.17" right="0.16" top="0.75" bottom="0.75" header="0.3" footer="0.3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K34"/>
  <sheetViews>
    <sheetView tabSelected="1" zoomScale="115" zoomScaleNormal="115" zoomScalePageLayoutView="0" workbookViewId="0" topLeftCell="A4">
      <selection activeCell="AG39" sqref="AG39"/>
    </sheetView>
  </sheetViews>
  <sheetFormatPr defaultColWidth="9.140625" defaultRowHeight="15"/>
  <cols>
    <col min="1" max="1" width="6.7109375" style="20" customWidth="1"/>
    <col min="2" max="2" width="23.28125" style="21" customWidth="1"/>
    <col min="3" max="3" width="14.421875" style="20" bestFit="1" customWidth="1"/>
    <col min="4" max="4" width="9.421875" style="20" customWidth="1"/>
    <col min="5" max="5" width="7.8515625" style="22" hidden="1" customWidth="1"/>
    <col min="6" max="6" width="4.7109375" style="22" hidden="1" customWidth="1"/>
    <col min="7" max="7" width="8.421875" style="22" hidden="1" customWidth="1"/>
    <col min="8" max="8" width="4.421875" style="22" hidden="1" customWidth="1"/>
    <col min="9" max="9" width="11.140625" style="22" hidden="1" customWidth="1"/>
    <col min="10" max="10" width="4.421875" style="22" hidden="1" customWidth="1"/>
    <col min="11" max="12" width="6.421875" style="22" hidden="1" customWidth="1"/>
    <col min="13" max="13" width="4.421875" style="22" hidden="1" customWidth="1"/>
    <col min="14" max="14" width="10.7109375" style="22" hidden="1" customWidth="1"/>
    <col min="15" max="15" width="4.421875" style="22" hidden="1" customWidth="1"/>
    <col min="16" max="16" width="7.57421875" style="22" hidden="1" customWidth="1"/>
    <col min="17" max="17" width="4.421875" style="22" hidden="1" customWidth="1"/>
    <col min="18" max="19" width="7.57421875" style="22" hidden="1" customWidth="1"/>
    <col min="20" max="20" width="11.00390625" style="22" hidden="1" customWidth="1"/>
    <col min="21" max="21" width="7.7109375" style="22" hidden="1" customWidth="1"/>
    <col min="22" max="22" width="9.421875" style="22" hidden="1" customWidth="1"/>
    <col min="23" max="23" width="11.28125" style="22" customWidth="1"/>
    <col min="24" max="24" width="11.140625" style="22" customWidth="1"/>
    <col min="25" max="25" width="4.421875" style="22" bestFit="1" customWidth="1"/>
    <col min="26" max="26" width="10.140625" style="22" bestFit="1" customWidth="1"/>
    <col min="27" max="27" width="4.421875" style="22" bestFit="1" customWidth="1"/>
    <col min="28" max="28" width="10.28125" style="22" bestFit="1" customWidth="1"/>
    <col min="29" max="29" width="4.421875" style="22" bestFit="1" customWidth="1"/>
    <col min="30" max="30" width="12.140625" style="22" customWidth="1"/>
    <col min="31" max="31" width="4.421875" style="22" customWidth="1"/>
    <col min="32" max="32" width="7.7109375" style="22" bestFit="1" customWidth="1"/>
    <col min="33" max="33" width="7.28125" style="22" customWidth="1"/>
    <col min="34" max="34" width="4.7109375" style="22" bestFit="1" customWidth="1"/>
    <col min="35" max="35" width="7.8515625" style="22" bestFit="1" customWidth="1"/>
    <col min="36" max="36" width="9.421875" style="22" bestFit="1" customWidth="1"/>
    <col min="37" max="16384" width="9.140625" style="21" customWidth="1"/>
  </cols>
  <sheetData>
    <row r="2" spans="1:37" ht="30">
      <c r="A2" s="182" t="s">
        <v>611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1:37" ht="12.75">
      <c r="A3" s="92"/>
      <c r="B3" s="31" t="s">
        <v>579</v>
      </c>
      <c r="C3" s="71"/>
      <c r="D3" s="7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118"/>
    </row>
    <row r="4" spans="1:37" s="154" customFormat="1" ht="54.75">
      <c r="A4" s="152" t="s">
        <v>0</v>
      </c>
      <c r="B4" s="50" t="s">
        <v>1</v>
      </c>
      <c r="C4" s="36" t="s">
        <v>2</v>
      </c>
      <c r="D4" s="36" t="s">
        <v>3</v>
      </c>
      <c r="E4" s="52" t="s">
        <v>584</v>
      </c>
      <c r="F4" s="52" t="s">
        <v>479</v>
      </c>
      <c r="G4" s="52" t="s">
        <v>586</v>
      </c>
      <c r="H4" s="52" t="s">
        <v>479</v>
      </c>
      <c r="I4" s="52" t="s">
        <v>591</v>
      </c>
      <c r="J4" s="52" t="s">
        <v>479</v>
      </c>
      <c r="K4" s="52" t="s">
        <v>592</v>
      </c>
      <c r="L4" s="52" t="s">
        <v>601</v>
      </c>
      <c r="M4" s="52" t="s">
        <v>482</v>
      </c>
      <c r="N4" s="52" t="s">
        <v>593</v>
      </c>
      <c r="O4" s="52" t="s">
        <v>479</v>
      </c>
      <c r="P4" s="52" t="s">
        <v>602</v>
      </c>
      <c r="Q4" s="52" t="s">
        <v>479</v>
      </c>
      <c r="R4" s="52" t="s">
        <v>603</v>
      </c>
      <c r="S4" s="52" t="s">
        <v>482</v>
      </c>
      <c r="T4" s="52" t="s">
        <v>631</v>
      </c>
      <c r="U4" s="52" t="s">
        <v>481</v>
      </c>
      <c r="V4" s="52" t="s">
        <v>5</v>
      </c>
      <c r="W4" s="143" t="s">
        <v>641</v>
      </c>
      <c r="X4" s="143" t="s">
        <v>638</v>
      </c>
      <c r="Y4" s="52" t="s">
        <v>482</v>
      </c>
      <c r="Z4" s="143" t="s">
        <v>642</v>
      </c>
      <c r="AA4" s="143" t="s">
        <v>479</v>
      </c>
      <c r="AB4" s="143" t="s">
        <v>646</v>
      </c>
      <c r="AC4" s="143" t="s">
        <v>482</v>
      </c>
      <c r="AD4" s="143" t="s">
        <v>648</v>
      </c>
      <c r="AE4" s="143" t="s">
        <v>482</v>
      </c>
      <c r="AF4" s="161" t="s">
        <v>481</v>
      </c>
      <c r="AG4" s="161" t="s">
        <v>5</v>
      </c>
      <c r="AH4" s="52" t="s">
        <v>6</v>
      </c>
      <c r="AI4" s="52" t="s">
        <v>546</v>
      </c>
      <c r="AJ4" s="162" t="s">
        <v>478</v>
      </c>
      <c r="AK4" s="153" t="s">
        <v>355</v>
      </c>
    </row>
    <row r="5" spans="1:37" s="30" customFormat="1" ht="13.5">
      <c r="A5" s="92">
        <v>1</v>
      </c>
      <c r="B5" s="69" t="s">
        <v>356</v>
      </c>
      <c r="C5" s="25" t="s">
        <v>357</v>
      </c>
      <c r="D5" s="25" t="s">
        <v>13</v>
      </c>
      <c r="E5" s="24"/>
      <c r="F5" s="24"/>
      <c r="G5" s="24"/>
      <c r="H5" s="24"/>
      <c r="I5" s="87">
        <v>584</v>
      </c>
      <c r="J5" s="87"/>
      <c r="K5" s="87">
        <v>583</v>
      </c>
      <c r="L5" s="87"/>
      <c r="M5" s="87"/>
      <c r="N5" s="87">
        <v>582</v>
      </c>
      <c r="O5" s="87">
        <v>2</v>
      </c>
      <c r="P5" s="87"/>
      <c r="Q5" s="87"/>
      <c r="R5" s="87">
        <v>584</v>
      </c>
      <c r="S5" s="87">
        <v>2</v>
      </c>
      <c r="T5" s="85">
        <v>578</v>
      </c>
      <c r="U5" s="24">
        <v>2337</v>
      </c>
      <c r="V5" s="24">
        <f aca="true" t="shared" si="0" ref="V5:V34">AVERAGE(U5/4)</f>
        <v>584.25</v>
      </c>
      <c r="W5" s="159">
        <v>584.25</v>
      </c>
      <c r="X5" s="159">
        <v>582</v>
      </c>
      <c r="Y5" s="159">
        <v>0.5</v>
      </c>
      <c r="Z5" s="159">
        <v>590</v>
      </c>
      <c r="AA5" s="159">
        <v>0.25</v>
      </c>
      <c r="AB5" s="85">
        <v>582</v>
      </c>
      <c r="AC5" s="85">
        <v>0.5</v>
      </c>
      <c r="AD5" s="159">
        <v>587</v>
      </c>
      <c r="AE5" s="24"/>
      <c r="AF5" s="26">
        <v>2344</v>
      </c>
      <c r="AG5" s="26">
        <f aca="true" t="shared" si="1" ref="AG5:AG24">AVERAGE(AF5/4)</f>
        <v>586</v>
      </c>
      <c r="AH5" s="24"/>
      <c r="AI5" s="24"/>
      <c r="AJ5" s="26">
        <f aca="true" t="shared" si="2" ref="AJ5:AJ24">SUM(AG5:AI5)</f>
        <v>586</v>
      </c>
      <c r="AK5" s="119"/>
    </row>
    <row r="6" spans="1:37" s="30" customFormat="1" ht="13.5">
      <c r="A6" s="92">
        <v>2</v>
      </c>
      <c r="B6" s="34" t="s">
        <v>504</v>
      </c>
      <c r="C6" s="71" t="s">
        <v>223</v>
      </c>
      <c r="D6" s="71" t="s">
        <v>20</v>
      </c>
      <c r="E6" s="24">
        <v>588</v>
      </c>
      <c r="F6" s="24">
        <v>1</v>
      </c>
      <c r="G6" s="87">
        <v>586</v>
      </c>
      <c r="H6" s="87">
        <v>2</v>
      </c>
      <c r="I6" s="87">
        <v>589</v>
      </c>
      <c r="J6" s="87"/>
      <c r="K6" s="85">
        <v>569</v>
      </c>
      <c r="L6" s="87"/>
      <c r="M6" s="87"/>
      <c r="N6" s="87">
        <v>589</v>
      </c>
      <c r="O6" s="87">
        <v>3</v>
      </c>
      <c r="P6" s="87"/>
      <c r="Q6" s="87"/>
      <c r="R6" s="87"/>
      <c r="S6" s="87"/>
      <c r="T6" s="87">
        <v>583</v>
      </c>
      <c r="U6" s="24">
        <v>2352</v>
      </c>
      <c r="V6" s="24">
        <f t="shared" si="0"/>
        <v>588</v>
      </c>
      <c r="W6" s="159">
        <v>588</v>
      </c>
      <c r="X6" s="159">
        <v>578</v>
      </c>
      <c r="Y6" s="159">
        <v>2</v>
      </c>
      <c r="Z6" s="159">
        <v>582</v>
      </c>
      <c r="AA6" s="159">
        <v>2</v>
      </c>
      <c r="AB6" s="159">
        <v>581</v>
      </c>
      <c r="AC6" s="159">
        <v>1</v>
      </c>
      <c r="AD6" s="85">
        <v>570</v>
      </c>
      <c r="AE6" s="24"/>
      <c r="AF6" s="26">
        <v>2334</v>
      </c>
      <c r="AG6" s="26">
        <f t="shared" si="1"/>
        <v>583.5</v>
      </c>
      <c r="AH6" s="24"/>
      <c r="AI6" s="24">
        <v>2</v>
      </c>
      <c r="AJ6" s="26">
        <f t="shared" si="2"/>
        <v>585.5</v>
      </c>
      <c r="AK6" s="118"/>
    </row>
    <row r="7" spans="1:37" s="30" customFormat="1" ht="12.75">
      <c r="A7" s="92">
        <v>3</v>
      </c>
      <c r="B7" s="31" t="s">
        <v>220</v>
      </c>
      <c r="C7" s="71" t="s">
        <v>221</v>
      </c>
      <c r="D7" s="71" t="s">
        <v>62</v>
      </c>
      <c r="E7" s="24">
        <v>571</v>
      </c>
      <c r="F7" s="24"/>
      <c r="G7" s="24">
        <v>577</v>
      </c>
      <c r="H7" s="24"/>
      <c r="I7" s="87">
        <v>588</v>
      </c>
      <c r="J7" s="87">
        <v>0.25</v>
      </c>
      <c r="K7" s="87"/>
      <c r="L7" s="87"/>
      <c r="M7" s="87"/>
      <c r="N7" s="87">
        <v>567</v>
      </c>
      <c r="O7" s="87"/>
      <c r="P7" s="85">
        <v>566</v>
      </c>
      <c r="Q7" s="87"/>
      <c r="R7" s="87">
        <v>582</v>
      </c>
      <c r="S7" s="87"/>
      <c r="T7" s="87">
        <v>579</v>
      </c>
      <c r="U7" s="24">
        <v>2316.25</v>
      </c>
      <c r="V7" s="24">
        <f t="shared" si="0"/>
        <v>579.0625</v>
      </c>
      <c r="W7" s="85">
        <v>579.06</v>
      </c>
      <c r="X7" s="159">
        <v>581</v>
      </c>
      <c r="Y7" s="159">
        <v>1</v>
      </c>
      <c r="Z7" s="159">
        <v>584</v>
      </c>
      <c r="AA7" s="159">
        <v>1</v>
      </c>
      <c r="AB7" s="159">
        <v>579</v>
      </c>
      <c r="AC7" s="159">
        <v>2</v>
      </c>
      <c r="AD7" s="159">
        <v>584</v>
      </c>
      <c r="AE7" s="159">
        <v>2</v>
      </c>
      <c r="AF7" s="26">
        <v>2334</v>
      </c>
      <c r="AG7" s="26">
        <f t="shared" si="1"/>
        <v>583.5</v>
      </c>
      <c r="AH7" s="24"/>
      <c r="AI7" s="24">
        <v>2</v>
      </c>
      <c r="AJ7" s="26">
        <f t="shared" si="2"/>
        <v>585.5</v>
      </c>
      <c r="AK7" s="118"/>
    </row>
    <row r="8" spans="1:37" s="30" customFormat="1" ht="13.5">
      <c r="A8" s="92">
        <v>4</v>
      </c>
      <c r="B8" s="34" t="s">
        <v>332</v>
      </c>
      <c r="C8" s="71" t="s">
        <v>341</v>
      </c>
      <c r="D8" s="71" t="s">
        <v>82</v>
      </c>
      <c r="E8" s="24">
        <v>576</v>
      </c>
      <c r="F8" s="24"/>
      <c r="G8" s="24">
        <v>580</v>
      </c>
      <c r="H8" s="24"/>
      <c r="I8" s="87">
        <v>572</v>
      </c>
      <c r="J8" s="87"/>
      <c r="K8" s="87"/>
      <c r="L8" s="85">
        <v>540</v>
      </c>
      <c r="M8" s="85">
        <v>0.25</v>
      </c>
      <c r="N8" s="87">
        <v>567</v>
      </c>
      <c r="O8" s="87"/>
      <c r="P8" s="87">
        <v>570</v>
      </c>
      <c r="Q8" s="87">
        <v>0.25</v>
      </c>
      <c r="R8" s="87">
        <v>570</v>
      </c>
      <c r="S8" s="24"/>
      <c r="T8" s="24"/>
      <c r="U8" s="24">
        <v>2279.25</v>
      </c>
      <c r="V8" s="24">
        <f t="shared" si="0"/>
        <v>569.8125</v>
      </c>
      <c r="W8" s="85">
        <v>569.81</v>
      </c>
      <c r="X8" s="159">
        <v>576</v>
      </c>
      <c r="Y8" s="159"/>
      <c r="Z8" s="159">
        <v>585</v>
      </c>
      <c r="AA8" s="159"/>
      <c r="AB8" s="159">
        <v>575</v>
      </c>
      <c r="AC8" s="159"/>
      <c r="AD8" s="159">
        <v>576</v>
      </c>
      <c r="AE8" s="159">
        <v>0.25</v>
      </c>
      <c r="AF8" s="26">
        <v>2312.25</v>
      </c>
      <c r="AG8" s="26">
        <f t="shared" si="1"/>
        <v>578.0625</v>
      </c>
      <c r="AH8" s="24"/>
      <c r="AI8" s="24"/>
      <c r="AJ8" s="26">
        <f t="shared" si="2"/>
        <v>578.0625</v>
      </c>
      <c r="AK8" s="118"/>
    </row>
    <row r="9" spans="1:37" s="30" customFormat="1" ht="13.5">
      <c r="A9" s="92">
        <v>5</v>
      </c>
      <c r="B9" s="34" t="s">
        <v>427</v>
      </c>
      <c r="C9" s="71" t="s">
        <v>230</v>
      </c>
      <c r="D9" s="71" t="s">
        <v>20</v>
      </c>
      <c r="E9" s="24">
        <v>562</v>
      </c>
      <c r="F9" s="24"/>
      <c r="G9" s="24">
        <v>576</v>
      </c>
      <c r="H9" s="24"/>
      <c r="I9" s="85">
        <v>569</v>
      </c>
      <c r="J9" s="87"/>
      <c r="K9" s="87"/>
      <c r="L9" s="87"/>
      <c r="M9" s="87"/>
      <c r="N9" s="87">
        <v>575</v>
      </c>
      <c r="O9" s="87">
        <v>1</v>
      </c>
      <c r="P9" s="87">
        <v>582</v>
      </c>
      <c r="Q9" s="87">
        <v>0.5</v>
      </c>
      <c r="R9" s="87">
        <v>581</v>
      </c>
      <c r="S9" s="87">
        <v>1</v>
      </c>
      <c r="T9" s="87">
        <v>570</v>
      </c>
      <c r="U9" s="24">
        <v>2310.5</v>
      </c>
      <c r="V9" s="24">
        <f t="shared" si="0"/>
        <v>577.625</v>
      </c>
      <c r="W9" s="159">
        <v>577.63</v>
      </c>
      <c r="X9" s="85">
        <v>573</v>
      </c>
      <c r="Y9" s="159"/>
      <c r="Z9" s="159">
        <v>574</v>
      </c>
      <c r="AA9" s="159"/>
      <c r="AB9" s="159">
        <v>581</v>
      </c>
      <c r="AC9" s="159"/>
      <c r="AD9" s="159">
        <v>579</v>
      </c>
      <c r="AE9" s="159">
        <v>0.5</v>
      </c>
      <c r="AF9" s="26">
        <v>2312.13</v>
      </c>
      <c r="AG9" s="26">
        <f t="shared" si="1"/>
        <v>578.0325</v>
      </c>
      <c r="AH9" s="24"/>
      <c r="AI9" s="24"/>
      <c r="AJ9" s="26">
        <f t="shared" si="2"/>
        <v>578.0325</v>
      </c>
      <c r="AK9" s="118"/>
    </row>
    <row r="10" spans="1:37" s="37" customFormat="1" ht="12.75">
      <c r="A10" s="92">
        <v>6</v>
      </c>
      <c r="B10" s="31" t="s">
        <v>409</v>
      </c>
      <c r="C10" s="71" t="s">
        <v>410</v>
      </c>
      <c r="D10" s="71" t="s">
        <v>75</v>
      </c>
      <c r="E10" s="87">
        <v>561</v>
      </c>
      <c r="F10" s="87"/>
      <c r="G10" s="87">
        <v>564</v>
      </c>
      <c r="H10" s="87"/>
      <c r="I10" s="87"/>
      <c r="J10" s="87"/>
      <c r="K10" s="87"/>
      <c r="L10" s="87"/>
      <c r="M10" s="87"/>
      <c r="N10" s="87">
        <v>577</v>
      </c>
      <c r="O10" s="87">
        <v>0.25</v>
      </c>
      <c r="P10" s="87">
        <v>561</v>
      </c>
      <c r="Q10" s="87"/>
      <c r="R10" s="85">
        <v>561</v>
      </c>
      <c r="S10" s="24"/>
      <c r="T10" s="24"/>
      <c r="U10" s="24">
        <v>2263.25</v>
      </c>
      <c r="V10" s="24">
        <f t="shared" si="0"/>
        <v>565.8125</v>
      </c>
      <c r="W10" s="85">
        <v>565.81</v>
      </c>
      <c r="X10" s="159">
        <v>579</v>
      </c>
      <c r="Y10" s="159">
        <v>0.25</v>
      </c>
      <c r="Z10" s="159">
        <v>578</v>
      </c>
      <c r="AA10" s="159"/>
      <c r="AB10" s="159">
        <v>576</v>
      </c>
      <c r="AC10" s="159"/>
      <c r="AD10" s="159">
        <v>575</v>
      </c>
      <c r="AE10" s="24"/>
      <c r="AF10" s="26">
        <v>2308.25</v>
      </c>
      <c r="AG10" s="26">
        <f t="shared" si="1"/>
        <v>577.0625</v>
      </c>
      <c r="AH10" s="24"/>
      <c r="AI10" s="24"/>
      <c r="AJ10" s="26">
        <f t="shared" si="2"/>
        <v>577.0625</v>
      </c>
      <c r="AK10" s="118"/>
    </row>
    <row r="11" spans="1:37" s="30" customFormat="1" ht="13.5">
      <c r="A11" s="92">
        <v>7</v>
      </c>
      <c r="B11" s="34" t="s">
        <v>200</v>
      </c>
      <c r="C11" s="71" t="s">
        <v>244</v>
      </c>
      <c r="D11" s="71" t="s">
        <v>10</v>
      </c>
      <c r="E11" s="24">
        <v>573</v>
      </c>
      <c r="F11" s="24">
        <v>2</v>
      </c>
      <c r="G11" s="87">
        <v>582</v>
      </c>
      <c r="H11" s="87">
        <v>1</v>
      </c>
      <c r="I11" s="85">
        <v>575</v>
      </c>
      <c r="J11" s="87"/>
      <c r="K11" s="87"/>
      <c r="L11" s="87">
        <v>588</v>
      </c>
      <c r="M11" s="87">
        <v>2</v>
      </c>
      <c r="N11" s="87">
        <v>576</v>
      </c>
      <c r="O11" s="87">
        <v>0.5</v>
      </c>
      <c r="P11" s="87"/>
      <c r="Q11" s="87"/>
      <c r="R11" s="87"/>
      <c r="S11" s="87"/>
      <c r="T11" s="87">
        <v>576</v>
      </c>
      <c r="U11" s="24">
        <v>2325.5</v>
      </c>
      <c r="V11" s="24">
        <f t="shared" si="0"/>
        <v>581.375</v>
      </c>
      <c r="W11" s="159">
        <v>581.38</v>
      </c>
      <c r="X11" s="159">
        <v>576</v>
      </c>
      <c r="Y11" s="159"/>
      <c r="Z11" s="159">
        <v>575</v>
      </c>
      <c r="AA11" s="159">
        <v>0.5</v>
      </c>
      <c r="AB11" s="159">
        <v>572</v>
      </c>
      <c r="AC11" s="159"/>
      <c r="AD11" s="85">
        <v>565</v>
      </c>
      <c r="AE11" s="24"/>
      <c r="AF11" s="26">
        <v>2304.88</v>
      </c>
      <c r="AG11" s="26">
        <f t="shared" si="1"/>
        <v>576.22</v>
      </c>
      <c r="AH11" s="24"/>
      <c r="AI11" s="24"/>
      <c r="AJ11" s="26">
        <f t="shared" si="2"/>
        <v>576.22</v>
      </c>
      <c r="AK11" s="118"/>
    </row>
    <row r="12" spans="1:37" s="30" customFormat="1" ht="13.5">
      <c r="A12" s="92">
        <v>8</v>
      </c>
      <c r="B12" s="69" t="s">
        <v>503</v>
      </c>
      <c r="C12" s="25" t="s">
        <v>422</v>
      </c>
      <c r="D12" s="25" t="s">
        <v>13</v>
      </c>
      <c r="E12" s="85">
        <v>556</v>
      </c>
      <c r="F12" s="87"/>
      <c r="G12" s="87">
        <v>567</v>
      </c>
      <c r="H12" s="87"/>
      <c r="I12" s="87"/>
      <c r="J12" s="87"/>
      <c r="K12" s="87"/>
      <c r="L12" s="87"/>
      <c r="M12" s="87"/>
      <c r="N12" s="87">
        <v>569</v>
      </c>
      <c r="O12" s="87"/>
      <c r="P12" s="87">
        <v>563</v>
      </c>
      <c r="Q12" s="87"/>
      <c r="R12" s="87">
        <v>570</v>
      </c>
      <c r="S12" s="24"/>
      <c r="T12" s="24"/>
      <c r="U12" s="24">
        <v>2269</v>
      </c>
      <c r="V12" s="24">
        <f t="shared" si="0"/>
        <v>567.25</v>
      </c>
      <c r="W12" s="85">
        <v>567.25</v>
      </c>
      <c r="X12" s="159">
        <v>572</v>
      </c>
      <c r="Y12" s="159"/>
      <c r="Z12" s="159">
        <v>574</v>
      </c>
      <c r="AA12" s="159"/>
      <c r="AB12" s="159">
        <v>576</v>
      </c>
      <c r="AC12" s="159">
        <v>0.25</v>
      </c>
      <c r="AD12" s="159">
        <v>580</v>
      </c>
      <c r="AE12" s="159">
        <v>1</v>
      </c>
      <c r="AF12" s="26">
        <v>2303.25</v>
      </c>
      <c r="AG12" s="26">
        <f t="shared" si="1"/>
        <v>575.8125</v>
      </c>
      <c r="AH12" s="24"/>
      <c r="AI12" s="24"/>
      <c r="AJ12" s="26">
        <f t="shared" si="2"/>
        <v>575.8125</v>
      </c>
      <c r="AK12" s="118"/>
    </row>
    <row r="13" spans="1:37" s="37" customFormat="1" ht="13.5">
      <c r="A13" s="92">
        <v>9</v>
      </c>
      <c r="B13" s="69" t="s">
        <v>415</v>
      </c>
      <c r="C13" s="25" t="s">
        <v>416</v>
      </c>
      <c r="D13" s="25" t="s">
        <v>135</v>
      </c>
      <c r="E13" s="24">
        <v>574</v>
      </c>
      <c r="F13" s="24"/>
      <c r="G13" s="87">
        <v>565</v>
      </c>
      <c r="H13" s="87"/>
      <c r="I13" s="87">
        <v>567</v>
      </c>
      <c r="J13" s="87"/>
      <c r="K13" s="87"/>
      <c r="L13" s="87"/>
      <c r="M13" s="87"/>
      <c r="N13" s="87">
        <v>570</v>
      </c>
      <c r="O13" s="87"/>
      <c r="P13" s="85">
        <v>557</v>
      </c>
      <c r="Q13" s="87"/>
      <c r="R13" s="87">
        <v>572</v>
      </c>
      <c r="S13" s="87">
        <v>0.25</v>
      </c>
      <c r="T13" s="87"/>
      <c r="U13" s="24">
        <v>2274.25</v>
      </c>
      <c r="V13" s="24">
        <f t="shared" si="0"/>
        <v>568.5625</v>
      </c>
      <c r="W13" s="85">
        <v>568.56</v>
      </c>
      <c r="X13" s="159">
        <v>574</v>
      </c>
      <c r="Y13" s="159"/>
      <c r="Z13" s="159">
        <v>573</v>
      </c>
      <c r="AA13" s="159"/>
      <c r="AB13" s="159">
        <v>575</v>
      </c>
      <c r="AC13" s="159"/>
      <c r="AD13" s="159">
        <v>579</v>
      </c>
      <c r="AE13" s="24"/>
      <c r="AF13" s="26">
        <v>2301</v>
      </c>
      <c r="AG13" s="26">
        <f t="shared" si="1"/>
        <v>575.25</v>
      </c>
      <c r="AH13" s="24"/>
      <c r="AI13" s="24"/>
      <c r="AJ13" s="26">
        <f t="shared" si="2"/>
        <v>575.25</v>
      </c>
      <c r="AK13" s="118"/>
    </row>
    <row r="14" spans="1:37" s="30" customFormat="1" ht="12.75">
      <c r="A14" s="92">
        <v>10</v>
      </c>
      <c r="B14" s="31" t="s">
        <v>213</v>
      </c>
      <c r="C14" s="71" t="s">
        <v>214</v>
      </c>
      <c r="D14" s="71" t="s">
        <v>175</v>
      </c>
      <c r="E14" s="87">
        <v>565</v>
      </c>
      <c r="F14" s="87"/>
      <c r="G14" s="87">
        <v>569</v>
      </c>
      <c r="H14" s="87"/>
      <c r="I14" s="87"/>
      <c r="J14" s="87"/>
      <c r="K14" s="87"/>
      <c r="L14" s="87"/>
      <c r="M14" s="87"/>
      <c r="N14" s="85">
        <v>558</v>
      </c>
      <c r="O14" s="87"/>
      <c r="P14" s="87">
        <v>565</v>
      </c>
      <c r="Q14" s="87"/>
      <c r="R14" s="87">
        <v>570</v>
      </c>
      <c r="S14" s="24"/>
      <c r="T14" s="24"/>
      <c r="U14" s="24">
        <v>2269</v>
      </c>
      <c r="V14" s="24">
        <f t="shared" si="0"/>
        <v>567.25</v>
      </c>
      <c r="W14" s="85">
        <v>567.25</v>
      </c>
      <c r="X14" s="159">
        <v>571</v>
      </c>
      <c r="Y14" s="159"/>
      <c r="Z14" s="159">
        <v>570</v>
      </c>
      <c r="AA14" s="159"/>
      <c r="AB14" s="159">
        <v>569</v>
      </c>
      <c r="AC14" s="159"/>
      <c r="AD14" s="159">
        <v>576</v>
      </c>
      <c r="AE14" s="24"/>
      <c r="AF14" s="26">
        <v>2286</v>
      </c>
      <c r="AG14" s="26">
        <f t="shared" si="1"/>
        <v>571.5</v>
      </c>
      <c r="AH14" s="24"/>
      <c r="AI14" s="24"/>
      <c r="AJ14" s="26">
        <f t="shared" si="2"/>
        <v>571.5</v>
      </c>
      <c r="AK14" s="118"/>
    </row>
    <row r="15" spans="1:37" s="30" customFormat="1" ht="12.75">
      <c r="A15" s="92">
        <v>11</v>
      </c>
      <c r="B15" s="31" t="s">
        <v>204</v>
      </c>
      <c r="C15" s="71" t="s">
        <v>635</v>
      </c>
      <c r="D15" s="71" t="s">
        <v>13</v>
      </c>
      <c r="E15" s="85">
        <v>560</v>
      </c>
      <c r="F15" s="87"/>
      <c r="G15" s="87">
        <v>560</v>
      </c>
      <c r="H15" s="87"/>
      <c r="I15" s="87"/>
      <c r="J15" s="87"/>
      <c r="K15" s="87"/>
      <c r="L15" s="87"/>
      <c r="M15" s="87"/>
      <c r="N15" s="87">
        <v>576</v>
      </c>
      <c r="O15" s="87">
        <v>0.25</v>
      </c>
      <c r="P15" s="87">
        <v>578</v>
      </c>
      <c r="Q15" s="87"/>
      <c r="R15" s="87">
        <v>570</v>
      </c>
      <c r="S15" s="24"/>
      <c r="T15" s="24"/>
      <c r="U15" s="24">
        <v>2284.25</v>
      </c>
      <c r="V15" s="24">
        <f t="shared" si="0"/>
        <v>571.0625</v>
      </c>
      <c r="W15" s="159">
        <v>571.06</v>
      </c>
      <c r="X15" s="159">
        <v>574</v>
      </c>
      <c r="Y15" s="159"/>
      <c r="Z15" s="159">
        <v>573</v>
      </c>
      <c r="AA15" s="159"/>
      <c r="AB15" s="159">
        <v>567</v>
      </c>
      <c r="AC15" s="159"/>
      <c r="AD15" s="85">
        <v>566</v>
      </c>
      <c r="AE15" s="24"/>
      <c r="AF15" s="26">
        <v>2285.06</v>
      </c>
      <c r="AG15" s="26">
        <f t="shared" si="1"/>
        <v>571.265</v>
      </c>
      <c r="AH15" s="24"/>
      <c r="AI15" s="24"/>
      <c r="AJ15" s="26">
        <f t="shared" si="2"/>
        <v>571.265</v>
      </c>
      <c r="AK15" s="118"/>
    </row>
    <row r="16" spans="1:37" s="37" customFormat="1" ht="12.75">
      <c r="A16" s="92">
        <v>12</v>
      </c>
      <c r="B16" s="31" t="s">
        <v>199</v>
      </c>
      <c r="C16" s="62">
        <v>35643</v>
      </c>
      <c r="D16" s="71" t="s">
        <v>13</v>
      </c>
      <c r="E16" s="24">
        <v>574</v>
      </c>
      <c r="F16" s="24">
        <v>0.25</v>
      </c>
      <c r="G16" s="87">
        <v>571</v>
      </c>
      <c r="H16" s="87">
        <v>0.25</v>
      </c>
      <c r="I16" s="87"/>
      <c r="J16" s="87"/>
      <c r="K16" s="87"/>
      <c r="L16" s="85">
        <v>563</v>
      </c>
      <c r="M16" s="85">
        <v>1</v>
      </c>
      <c r="N16" s="87">
        <v>569</v>
      </c>
      <c r="O16" s="87"/>
      <c r="P16" s="87">
        <v>570</v>
      </c>
      <c r="Q16" s="87">
        <v>1</v>
      </c>
      <c r="R16" s="87">
        <v>573</v>
      </c>
      <c r="S16" s="87">
        <v>0.5</v>
      </c>
      <c r="T16" s="87"/>
      <c r="U16" s="24">
        <v>2284.75</v>
      </c>
      <c r="V16" s="24">
        <f t="shared" si="0"/>
        <v>571.1875</v>
      </c>
      <c r="W16" s="159">
        <v>571.19</v>
      </c>
      <c r="X16" s="85">
        <v>561</v>
      </c>
      <c r="Y16" s="159"/>
      <c r="Z16" s="159">
        <v>569</v>
      </c>
      <c r="AA16" s="159"/>
      <c r="AB16" s="159">
        <v>573</v>
      </c>
      <c r="AC16" s="159"/>
      <c r="AD16" s="159">
        <v>569</v>
      </c>
      <c r="AE16" s="24"/>
      <c r="AF16" s="26">
        <v>2282.19</v>
      </c>
      <c r="AG16" s="26">
        <f t="shared" si="1"/>
        <v>570.5475</v>
      </c>
      <c r="AH16" s="24"/>
      <c r="AI16" s="24"/>
      <c r="AJ16" s="26">
        <f t="shared" si="2"/>
        <v>570.5475</v>
      </c>
      <c r="AK16" s="118"/>
    </row>
    <row r="17" spans="1:37" s="30" customFormat="1" ht="12.75">
      <c r="A17" s="92">
        <v>13</v>
      </c>
      <c r="B17" s="31" t="s">
        <v>209</v>
      </c>
      <c r="C17" s="71" t="s">
        <v>210</v>
      </c>
      <c r="D17" s="71" t="s">
        <v>8</v>
      </c>
      <c r="E17" s="87">
        <v>571</v>
      </c>
      <c r="F17" s="87"/>
      <c r="G17" s="85">
        <v>558</v>
      </c>
      <c r="H17" s="87"/>
      <c r="I17" s="87"/>
      <c r="J17" s="87"/>
      <c r="K17" s="87"/>
      <c r="L17" s="87"/>
      <c r="M17" s="87"/>
      <c r="N17" s="87">
        <v>572</v>
      </c>
      <c r="O17" s="87"/>
      <c r="P17" s="87">
        <v>567</v>
      </c>
      <c r="Q17" s="87"/>
      <c r="R17" s="87">
        <v>571</v>
      </c>
      <c r="S17" s="24"/>
      <c r="T17" s="24"/>
      <c r="U17" s="24">
        <v>2281</v>
      </c>
      <c r="V17" s="24">
        <f t="shared" si="0"/>
        <v>570.25</v>
      </c>
      <c r="W17" s="159">
        <v>570.25</v>
      </c>
      <c r="X17" s="159">
        <v>568</v>
      </c>
      <c r="Y17" s="159"/>
      <c r="Z17" s="85">
        <v>567</v>
      </c>
      <c r="AA17" s="159"/>
      <c r="AB17" s="159">
        <v>571</v>
      </c>
      <c r="AC17" s="159"/>
      <c r="AD17" s="159">
        <v>570</v>
      </c>
      <c r="AE17" s="24"/>
      <c r="AF17" s="26">
        <v>2279.25</v>
      </c>
      <c r="AG17" s="26">
        <f t="shared" si="1"/>
        <v>569.8125</v>
      </c>
      <c r="AH17" s="24"/>
      <c r="AI17" s="24"/>
      <c r="AJ17" s="26">
        <f t="shared" si="2"/>
        <v>569.8125</v>
      </c>
      <c r="AK17" s="118"/>
    </row>
    <row r="18" spans="1:37" s="30" customFormat="1" ht="12.75">
      <c r="A18" s="92">
        <v>14</v>
      </c>
      <c r="B18" s="31" t="s">
        <v>217</v>
      </c>
      <c r="C18" s="71" t="s">
        <v>218</v>
      </c>
      <c r="D18" s="71" t="s">
        <v>47</v>
      </c>
      <c r="E18" s="87">
        <v>567</v>
      </c>
      <c r="F18" s="87"/>
      <c r="G18" s="87">
        <v>569</v>
      </c>
      <c r="H18" s="87"/>
      <c r="I18" s="87"/>
      <c r="J18" s="87"/>
      <c r="K18" s="87"/>
      <c r="L18" s="87"/>
      <c r="M18" s="87"/>
      <c r="N18" s="87">
        <v>562</v>
      </c>
      <c r="O18" s="87"/>
      <c r="P18" s="85">
        <v>562</v>
      </c>
      <c r="Q18" s="87"/>
      <c r="R18" s="87">
        <v>570</v>
      </c>
      <c r="S18" s="24"/>
      <c r="T18" s="24"/>
      <c r="U18" s="24">
        <v>2268</v>
      </c>
      <c r="V18" s="24">
        <f t="shared" si="0"/>
        <v>567</v>
      </c>
      <c r="W18" s="159">
        <v>567</v>
      </c>
      <c r="X18" s="159">
        <v>570</v>
      </c>
      <c r="Y18" s="159"/>
      <c r="Z18" s="159">
        <v>570</v>
      </c>
      <c r="AA18" s="159"/>
      <c r="AB18" s="85">
        <v>561</v>
      </c>
      <c r="AC18" s="159"/>
      <c r="AD18" s="159">
        <v>568</v>
      </c>
      <c r="AE18" s="24"/>
      <c r="AF18" s="26">
        <v>2275</v>
      </c>
      <c r="AG18" s="26">
        <f t="shared" si="1"/>
        <v>568.75</v>
      </c>
      <c r="AH18" s="24"/>
      <c r="AI18" s="24"/>
      <c r="AJ18" s="26">
        <f t="shared" si="2"/>
        <v>568.75</v>
      </c>
      <c r="AK18" s="118"/>
    </row>
    <row r="19" spans="1:37" s="30" customFormat="1" ht="12.75">
      <c r="A19" s="92">
        <v>15</v>
      </c>
      <c r="B19" s="50" t="s">
        <v>225</v>
      </c>
      <c r="C19" s="51" t="s">
        <v>226</v>
      </c>
      <c r="D19" s="36" t="s">
        <v>192</v>
      </c>
      <c r="E19" s="87">
        <v>569</v>
      </c>
      <c r="F19" s="87"/>
      <c r="G19" s="87">
        <v>563</v>
      </c>
      <c r="H19" s="87"/>
      <c r="I19" s="87"/>
      <c r="J19" s="87"/>
      <c r="K19" s="87"/>
      <c r="L19" s="87"/>
      <c r="M19" s="87"/>
      <c r="N19" s="87">
        <v>569</v>
      </c>
      <c r="O19" s="87"/>
      <c r="P19" s="85">
        <v>558</v>
      </c>
      <c r="Q19" s="87"/>
      <c r="R19" s="87">
        <v>564</v>
      </c>
      <c r="S19" s="24"/>
      <c r="T19" s="24"/>
      <c r="U19" s="24">
        <v>2265</v>
      </c>
      <c r="V19" s="24">
        <f t="shared" si="0"/>
        <v>566.25</v>
      </c>
      <c r="W19" s="159">
        <v>566.25</v>
      </c>
      <c r="X19" s="159">
        <v>566</v>
      </c>
      <c r="Y19" s="159"/>
      <c r="Z19" s="159">
        <v>572</v>
      </c>
      <c r="AA19" s="159"/>
      <c r="AB19" s="159">
        <v>568</v>
      </c>
      <c r="AC19" s="159"/>
      <c r="AD19" s="85">
        <v>551</v>
      </c>
      <c r="AE19" s="24"/>
      <c r="AF19" s="26">
        <v>2272.25</v>
      </c>
      <c r="AG19" s="26">
        <f t="shared" si="1"/>
        <v>568.0625</v>
      </c>
      <c r="AH19" s="24"/>
      <c r="AI19" s="24"/>
      <c r="AJ19" s="26">
        <f t="shared" si="2"/>
        <v>568.0625</v>
      </c>
      <c r="AK19" s="118"/>
    </row>
    <row r="20" spans="1:37" s="30" customFormat="1" ht="13.5">
      <c r="A20" s="92">
        <v>16</v>
      </c>
      <c r="B20" s="34" t="s">
        <v>202</v>
      </c>
      <c r="C20" s="71" t="s">
        <v>203</v>
      </c>
      <c r="D20" s="71" t="s">
        <v>19</v>
      </c>
      <c r="E20" s="85">
        <v>552</v>
      </c>
      <c r="F20" s="87"/>
      <c r="G20" s="87">
        <v>562</v>
      </c>
      <c r="H20" s="87"/>
      <c r="I20" s="87"/>
      <c r="J20" s="87"/>
      <c r="K20" s="87"/>
      <c r="L20" s="87"/>
      <c r="M20" s="87"/>
      <c r="N20" s="87">
        <v>565</v>
      </c>
      <c r="O20" s="87"/>
      <c r="P20" s="87">
        <v>561</v>
      </c>
      <c r="Q20" s="87"/>
      <c r="R20" s="87">
        <v>572</v>
      </c>
      <c r="S20" s="24"/>
      <c r="T20" s="24"/>
      <c r="U20" s="24">
        <v>2260</v>
      </c>
      <c r="V20" s="24">
        <f t="shared" si="0"/>
        <v>565</v>
      </c>
      <c r="W20" s="159">
        <v>565</v>
      </c>
      <c r="X20" s="159">
        <v>565</v>
      </c>
      <c r="Y20" s="159"/>
      <c r="Z20" s="159">
        <v>569</v>
      </c>
      <c r="AA20" s="159"/>
      <c r="AB20" s="159">
        <v>567</v>
      </c>
      <c r="AC20" s="159"/>
      <c r="AD20" s="85">
        <v>559</v>
      </c>
      <c r="AE20" s="24"/>
      <c r="AF20" s="26">
        <v>2266</v>
      </c>
      <c r="AG20" s="26">
        <f t="shared" si="1"/>
        <v>566.5</v>
      </c>
      <c r="AH20" s="24"/>
      <c r="AI20" s="24"/>
      <c r="AJ20" s="26">
        <f t="shared" si="2"/>
        <v>566.5</v>
      </c>
      <c r="AK20" s="118"/>
    </row>
    <row r="21" spans="1:37" s="30" customFormat="1" ht="13.5">
      <c r="A21" s="92">
        <v>17</v>
      </c>
      <c r="B21" s="34" t="s">
        <v>527</v>
      </c>
      <c r="C21" s="71" t="s">
        <v>528</v>
      </c>
      <c r="D21" s="71" t="s">
        <v>56</v>
      </c>
      <c r="E21" s="87">
        <v>570</v>
      </c>
      <c r="F21" s="87"/>
      <c r="G21" s="87">
        <v>567</v>
      </c>
      <c r="H21" s="87"/>
      <c r="I21" s="87"/>
      <c r="J21" s="87"/>
      <c r="K21" s="87"/>
      <c r="L21" s="87"/>
      <c r="M21" s="87"/>
      <c r="N21" s="85">
        <v>564</v>
      </c>
      <c r="O21" s="87"/>
      <c r="P21" s="87">
        <v>566</v>
      </c>
      <c r="Q21" s="87"/>
      <c r="R21" s="87">
        <v>568</v>
      </c>
      <c r="S21" s="24"/>
      <c r="T21" s="24"/>
      <c r="U21" s="24">
        <v>2271</v>
      </c>
      <c r="V21" s="24">
        <f t="shared" si="0"/>
        <v>567.75</v>
      </c>
      <c r="W21" s="159">
        <v>567.75</v>
      </c>
      <c r="X21" s="159">
        <v>562</v>
      </c>
      <c r="Y21" s="159"/>
      <c r="Z21" s="159">
        <v>567</v>
      </c>
      <c r="AA21" s="159"/>
      <c r="AB21" s="159">
        <v>561</v>
      </c>
      <c r="AC21" s="159"/>
      <c r="AD21" s="85">
        <v>0</v>
      </c>
      <c r="AE21" s="24"/>
      <c r="AF21" s="26">
        <v>2257.75</v>
      </c>
      <c r="AG21" s="26">
        <f t="shared" si="1"/>
        <v>564.4375</v>
      </c>
      <c r="AH21" s="24"/>
      <c r="AI21" s="24"/>
      <c r="AJ21" s="26">
        <f t="shared" si="2"/>
        <v>564.4375</v>
      </c>
      <c r="AK21" s="119"/>
    </row>
    <row r="22" spans="1:37" s="30" customFormat="1" ht="12.75">
      <c r="A22" s="92">
        <v>18</v>
      </c>
      <c r="B22" s="31" t="s">
        <v>207</v>
      </c>
      <c r="C22" s="71" t="s">
        <v>208</v>
      </c>
      <c r="D22" s="71" t="s">
        <v>175</v>
      </c>
      <c r="E22" s="87">
        <v>576</v>
      </c>
      <c r="F22" s="87">
        <v>0.5</v>
      </c>
      <c r="G22" s="87">
        <v>569</v>
      </c>
      <c r="H22" s="87"/>
      <c r="I22" s="87"/>
      <c r="J22" s="87"/>
      <c r="K22" s="87"/>
      <c r="L22" s="87"/>
      <c r="M22" s="87"/>
      <c r="N22" s="87">
        <v>574</v>
      </c>
      <c r="O22" s="87"/>
      <c r="P22" s="85">
        <v>563</v>
      </c>
      <c r="Q22" s="87"/>
      <c r="R22" s="87">
        <v>566</v>
      </c>
      <c r="S22" s="24"/>
      <c r="T22" s="24"/>
      <c r="U22" s="24">
        <v>2285.5</v>
      </c>
      <c r="V22" s="24">
        <f t="shared" si="0"/>
        <v>571.375</v>
      </c>
      <c r="W22" s="159">
        <v>571.38</v>
      </c>
      <c r="X22" s="85">
        <v>553</v>
      </c>
      <c r="Y22" s="159"/>
      <c r="Z22" s="159">
        <v>559</v>
      </c>
      <c r="AA22" s="159"/>
      <c r="AB22" s="159">
        <v>561</v>
      </c>
      <c r="AC22" s="159"/>
      <c r="AD22" s="159">
        <v>565</v>
      </c>
      <c r="AE22" s="24"/>
      <c r="AF22" s="26">
        <v>2256.38</v>
      </c>
      <c r="AG22" s="26">
        <f t="shared" si="1"/>
        <v>564.095</v>
      </c>
      <c r="AH22" s="24"/>
      <c r="AI22" s="24"/>
      <c r="AJ22" s="26">
        <f t="shared" si="2"/>
        <v>564.095</v>
      </c>
      <c r="AK22" s="118"/>
    </row>
    <row r="23" spans="1:37" s="30" customFormat="1" ht="13.5">
      <c r="A23" s="92">
        <v>19</v>
      </c>
      <c r="B23" s="69" t="s">
        <v>413</v>
      </c>
      <c r="C23" s="25" t="s">
        <v>414</v>
      </c>
      <c r="D23" s="25" t="s">
        <v>192</v>
      </c>
      <c r="E23" s="87">
        <v>562</v>
      </c>
      <c r="F23" s="87"/>
      <c r="G23" s="85">
        <v>560</v>
      </c>
      <c r="H23" s="87"/>
      <c r="I23" s="87"/>
      <c r="J23" s="87"/>
      <c r="K23" s="87"/>
      <c r="L23" s="87"/>
      <c r="M23" s="87"/>
      <c r="N23" s="87">
        <v>568</v>
      </c>
      <c r="O23" s="87"/>
      <c r="P23" s="87">
        <v>574</v>
      </c>
      <c r="Q23" s="87"/>
      <c r="R23" s="87">
        <v>564</v>
      </c>
      <c r="S23" s="24"/>
      <c r="T23" s="24"/>
      <c r="U23" s="24">
        <v>2268</v>
      </c>
      <c r="V23" s="24">
        <f t="shared" si="0"/>
        <v>567</v>
      </c>
      <c r="W23" s="159">
        <v>567</v>
      </c>
      <c r="X23" s="159">
        <v>560</v>
      </c>
      <c r="Y23" s="159"/>
      <c r="Z23" s="85">
        <v>545</v>
      </c>
      <c r="AA23" s="159"/>
      <c r="AB23" s="159">
        <v>546</v>
      </c>
      <c r="AC23" s="159"/>
      <c r="AD23" s="159">
        <v>551</v>
      </c>
      <c r="AE23" s="24"/>
      <c r="AF23" s="26">
        <v>2224</v>
      </c>
      <c r="AG23" s="26">
        <f t="shared" si="1"/>
        <v>556</v>
      </c>
      <c r="AH23" s="24"/>
      <c r="AI23" s="24"/>
      <c r="AJ23" s="26">
        <f t="shared" si="2"/>
        <v>556</v>
      </c>
      <c r="AK23" s="118"/>
    </row>
    <row r="24" spans="1:37" s="30" customFormat="1" ht="13.5" hidden="1">
      <c r="A24" s="92">
        <v>20</v>
      </c>
      <c r="B24" s="34" t="s">
        <v>523</v>
      </c>
      <c r="C24" s="71" t="s">
        <v>524</v>
      </c>
      <c r="D24" s="71" t="s">
        <v>16</v>
      </c>
      <c r="E24" s="87">
        <v>568</v>
      </c>
      <c r="F24" s="87"/>
      <c r="G24" s="87">
        <v>565</v>
      </c>
      <c r="H24" s="87"/>
      <c r="I24" s="87"/>
      <c r="J24" s="87"/>
      <c r="K24" s="87"/>
      <c r="L24" s="87"/>
      <c r="M24" s="87"/>
      <c r="N24" s="87">
        <v>568</v>
      </c>
      <c r="O24" s="87"/>
      <c r="P24" s="85">
        <v>553</v>
      </c>
      <c r="Q24" s="87"/>
      <c r="R24" s="87">
        <v>564</v>
      </c>
      <c r="S24" s="24"/>
      <c r="T24" s="24"/>
      <c r="U24" s="24">
        <v>2265</v>
      </c>
      <c r="V24" s="24">
        <f t="shared" si="0"/>
        <v>566.25</v>
      </c>
      <c r="W24" s="159">
        <v>566.25</v>
      </c>
      <c r="X24" s="159"/>
      <c r="Y24" s="159"/>
      <c r="Z24" s="159"/>
      <c r="AA24" s="159"/>
      <c r="AB24" s="159"/>
      <c r="AC24" s="159"/>
      <c r="AD24" s="159"/>
      <c r="AE24" s="24"/>
      <c r="AF24" s="24"/>
      <c r="AG24" s="24">
        <f t="shared" si="1"/>
        <v>0</v>
      </c>
      <c r="AH24" s="24"/>
      <c r="AI24" s="24"/>
      <c r="AJ24" s="24">
        <f t="shared" si="2"/>
        <v>0</v>
      </c>
      <c r="AK24" s="118"/>
    </row>
    <row r="25" spans="1:37" s="37" customFormat="1" ht="12.75" hidden="1">
      <c r="A25" s="92">
        <v>21</v>
      </c>
      <c r="B25" s="31" t="s">
        <v>206</v>
      </c>
      <c r="C25" s="71" t="s">
        <v>245</v>
      </c>
      <c r="D25" s="71" t="s">
        <v>124</v>
      </c>
      <c r="E25" s="87">
        <v>568</v>
      </c>
      <c r="F25" s="87"/>
      <c r="G25" s="85">
        <v>544</v>
      </c>
      <c r="H25" s="87"/>
      <c r="I25" s="87"/>
      <c r="J25" s="87"/>
      <c r="K25" s="87"/>
      <c r="L25" s="87"/>
      <c r="M25" s="87"/>
      <c r="N25" s="87">
        <v>558</v>
      </c>
      <c r="O25" s="87"/>
      <c r="P25" s="87">
        <v>562</v>
      </c>
      <c r="Q25" s="87"/>
      <c r="R25" s="87">
        <v>568</v>
      </c>
      <c r="S25" s="24"/>
      <c r="T25" s="24"/>
      <c r="U25" s="24">
        <v>2256</v>
      </c>
      <c r="V25" s="24">
        <f t="shared" si="0"/>
        <v>564</v>
      </c>
      <c r="W25" s="24">
        <v>564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119"/>
    </row>
    <row r="26" spans="1:37" s="37" customFormat="1" ht="13.5" hidden="1">
      <c r="A26" s="92">
        <v>22</v>
      </c>
      <c r="B26" s="69" t="s">
        <v>234</v>
      </c>
      <c r="C26" s="25" t="s">
        <v>235</v>
      </c>
      <c r="D26" s="25" t="s">
        <v>13</v>
      </c>
      <c r="E26" s="87">
        <v>565</v>
      </c>
      <c r="F26" s="87"/>
      <c r="G26" s="87">
        <v>557</v>
      </c>
      <c r="H26" s="87"/>
      <c r="I26" s="87"/>
      <c r="J26" s="87"/>
      <c r="K26" s="87"/>
      <c r="L26" s="87"/>
      <c r="M26" s="87"/>
      <c r="N26" s="87">
        <v>565</v>
      </c>
      <c r="O26" s="87"/>
      <c r="P26" s="85">
        <v>551</v>
      </c>
      <c r="Q26" s="87"/>
      <c r="R26" s="87">
        <v>568</v>
      </c>
      <c r="S26" s="24"/>
      <c r="T26" s="24"/>
      <c r="U26" s="24">
        <v>2255</v>
      </c>
      <c r="V26" s="24">
        <f t="shared" si="0"/>
        <v>563.75</v>
      </c>
      <c r="W26" s="24">
        <v>563.75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18"/>
    </row>
    <row r="27" spans="1:37" s="37" customFormat="1" ht="13.5" hidden="1">
      <c r="A27" s="92">
        <v>23</v>
      </c>
      <c r="B27" s="34" t="s">
        <v>232</v>
      </c>
      <c r="C27" s="71" t="s">
        <v>233</v>
      </c>
      <c r="D27" s="71" t="s">
        <v>13</v>
      </c>
      <c r="E27" s="24">
        <v>565</v>
      </c>
      <c r="F27" s="24"/>
      <c r="G27" s="87">
        <v>568</v>
      </c>
      <c r="H27" s="87"/>
      <c r="I27" s="87">
        <v>567</v>
      </c>
      <c r="J27" s="87"/>
      <c r="K27" s="87"/>
      <c r="L27" s="87"/>
      <c r="M27" s="87"/>
      <c r="N27" s="87">
        <v>558</v>
      </c>
      <c r="O27" s="87"/>
      <c r="P27" s="87">
        <v>560</v>
      </c>
      <c r="Q27" s="87"/>
      <c r="R27" s="85">
        <v>557</v>
      </c>
      <c r="S27" s="24"/>
      <c r="T27" s="24"/>
      <c r="U27" s="24">
        <v>2253</v>
      </c>
      <c r="V27" s="24">
        <f t="shared" si="0"/>
        <v>563.25</v>
      </c>
      <c r="W27" s="24">
        <v>563.25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18"/>
    </row>
    <row r="28" spans="1:37" s="37" customFormat="1" ht="13.5" hidden="1">
      <c r="A28" s="92">
        <v>24</v>
      </c>
      <c r="B28" s="69" t="s">
        <v>529</v>
      </c>
      <c r="C28" s="25" t="s">
        <v>525</v>
      </c>
      <c r="D28" s="25" t="s">
        <v>8</v>
      </c>
      <c r="E28" s="87">
        <v>559</v>
      </c>
      <c r="F28" s="87"/>
      <c r="G28" s="87">
        <v>558</v>
      </c>
      <c r="H28" s="87"/>
      <c r="I28" s="87"/>
      <c r="J28" s="87"/>
      <c r="K28" s="87"/>
      <c r="L28" s="87"/>
      <c r="M28" s="87"/>
      <c r="N28" s="87">
        <v>571</v>
      </c>
      <c r="O28" s="87"/>
      <c r="P28" s="85">
        <v>547</v>
      </c>
      <c r="Q28" s="87"/>
      <c r="R28" s="87">
        <v>565</v>
      </c>
      <c r="S28" s="24"/>
      <c r="T28" s="24"/>
      <c r="U28" s="24">
        <v>2253</v>
      </c>
      <c r="V28" s="24">
        <f t="shared" si="0"/>
        <v>563.25</v>
      </c>
      <c r="W28" s="24">
        <v>563.25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18"/>
    </row>
    <row r="29" spans="1:37" s="37" customFormat="1" ht="13.5" hidden="1">
      <c r="A29" s="92">
        <v>25</v>
      </c>
      <c r="B29" s="34" t="s">
        <v>239</v>
      </c>
      <c r="C29" s="71" t="s">
        <v>240</v>
      </c>
      <c r="D29" s="71" t="s">
        <v>92</v>
      </c>
      <c r="E29" s="87">
        <v>565</v>
      </c>
      <c r="F29" s="87"/>
      <c r="G29" s="87">
        <v>570</v>
      </c>
      <c r="H29" s="87"/>
      <c r="I29" s="87"/>
      <c r="J29" s="87"/>
      <c r="K29" s="87"/>
      <c r="L29" s="87"/>
      <c r="M29" s="87"/>
      <c r="N29" s="87">
        <v>553</v>
      </c>
      <c r="O29" s="87"/>
      <c r="P29" s="85">
        <v>551</v>
      </c>
      <c r="Q29" s="87"/>
      <c r="R29" s="87">
        <v>563</v>
      </c>
      <c r="S29" s="24"/>
      <c r="T29" s="24"/>
      <c r="U29" s="24">
        <v>2251</v>
      </c>
      <c r="V29" s="24">
        <f t="shared" si="0"/>
        <v>562.75</v>
      </c>
      <c r="W29" s="24">
        <v>562.75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19"/>
    </row>
    <row r="30" spans="1:37" s="30" customFormat="1" ht="12.75" hidden="1">
      <c r="A30" s="92">
        <v>26</v>
      </c>
      <c r="B30" s="50" t="s">
        <v>227</v>
      </c>
      <c r="C30" s="49" t="s">
        <v>88</v>
      </c>
      <c r="D30" s="36" t="s">
        <v>228</v>
      </c>
      <c r="E30" s="87">
        <v>568</v>
      </c>
      <c r="F30" s="87"/>
      <c r="G30" s="87">
        <v>560</v>
      </c>
      <c r="H30" s="87"/>
      <c r="I30" s="87"/>
      <c r="J30" s="87"/>
      <c r="K30" s="87"/>
      <c r="L30" s="87"/>
      <c r="M30" s="87"/>
      <c r="N30" s="87">
        <v>558</v>
      </c>
      <c r="O30" s="87"/>
      <c r="P30" s="85">
        <v>553</v>
      </c>
      <c r="Q30" s="87"/>
      <c r="R30" s="87">
        <v>563</v>
      </c>
      <c r="S30" s="24"/>
      <c r="T30" s="24"/>
      <c r="U30" s="24">
        <v>2249</v>
      </c>
      <c r="V30" s="24">
        <f t="shared" si="0"/>
        <v>562.25</v>
      </c>
      <c r="W30" s="24">
        <v>562.25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18"/>
    </row>
    <row r="31" spans="1:37" s="37" customFormat="1" ht="12.75" hidden="1">
      <c r="A31" s="92">
        <v>27</v>
      </c>
      <c r="B31" s="120" t="s">
        <v>506</v>
      </c>
      <c r="C31" s="121" t="s">
        <v>507</v>
      </c>
      <c r="D31" s="121" t="s">
        <v>92</v>
      </c>
      <c r="E31" s="87">
        <v>559</v>
      </c>
      <c r="F31" s="87"/>
      <c r="G31" s="85">
        <v>548</v>
      </c>
      <c r="H31" s="87"/>
      <c r="I31" s="87"/>
      <c r="J31" s="87"/>
      <c r="K31" s="87"/>
      <c r="L31" s="87"/>
      <c r="M31" s="87"/>
      <c r="N31" s="87">
        <v>552</v>
      </c>
      <c r="O31" s="87"/>
      <c r="P31" s="87">
        <v>574</v>
      </c>
      <c r="Q31" s="87"/>
      <c r="R31" s="87">
        <v>563</v>
      </c>
      <c r="S31" s="24"/>
      <c r="T31" s="24"/>
      <c r="U31" s="24">
        <v>2248</v>
      </c>
      <c r="V31" s="24">
        <f t="shared" si="0"/>
        <v>562</v>
      </c>
      <c r="W31" s="24">
        <v>562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118"/>
    </row>
    <row r="32" spans="1:37" s="37" customFormat="1" ht="13.5" hidden="1">
      <c r="A32" s="92">
        <v>28</v>
      </c>
      <c r="B32" s="69" t="s">
        <v>241</v>
      </c>
      <c r="C32" s="25" t="s">
        <v>242</v>
      </c>
      <c r="D32" s="25" t="s">
        <v>13</v>
      </c>
      <c r="E32" s="87">
        <v>563</v>
      </c>
      <c r="F32" s="87"/>
      <c r="G32" s="87">
        <v>560</v>
      </c>
      <c r="H32" s="87"/>
      <c r="I32" s="87"/>
      <c r="J32" s="87"/>
      <c r="K32" s="87"/>
      <c r="L32" s="87"/>
      <c r="M32" s="87"/>
      <c r="N32" s="87">
        <v>562</v>
      </c>
      <c r="O32" s="87"/>
      <c r="P32" s="87">
        <v>563</v>
      </c>
      <c r="Q32" s="87"/>
      <c r="R32" s="85">
        <v>549</v>
      </c>
      <c r="S32" s="24"/>
      <c r="T32" s="24"/>
      <c r="U32" s="24">
        <v>2248</v>
      </c>
      <c r="V32" s="24">
        <f t="shared" si="0"/>
        <v>562</v>
      </c>
      <c r="W32" s="24">
        <v>562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18"/>
    </row>
    <row r="33" spans="1:37" s="37" customFormat="1" ht="13.5" hidden="1">
      <c r="A33" s="92">
        <v>29</v>
      </c>
      <c r="B33" s="34" t="s">
        <v>336</v>
      </c>
      <c r="C33" s="71" t="s">
        <v>526</v>
      </c>
      <c r="D33" s="71" t="s">
        <v>13</v>
      </c>
      <c r="E33" s="87">
        <v>566</v>
      </c>
      <c r="F33" s="87"/>
      <c r="G33" s="85">
        <v>540</v>
      </c>
      <c r="H33" s="87"/>
      <c r="I33" s="87"/>
      <c r="J33" s="87"/>
      <c r="K33" s="87"/>
      <c r="L33" s="87"/>
      <c r="M33" s="87"/>
      <c r="N33" s="87">
        <v>567</v>
      </c>
      <c r="O33" s="87"/>
      <c r="P33" s="87">
        <v>550</v>
      </c>
      <c r="Q33" s="87"/>
      <c r="R33" s="87">
        <v>554</v>
      </c>
      <c r="S33" s="24"/>
      <c r="T33" s="24"/>
      <c r="U33" s="24">
        <v>2237</v>
      </c>
      <c r="V33" s="24">
        <f t="shared" si="0"/>
        <v>559.25</v>
      </c>
      <c r="W33" s="24">
        <v>559.25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18"/>
    </row>
    <row r="34" spans="1:37" s="37" customFormat="1" ht="14.25" hidden="1">
      <c r="A34" s="92">
        <v>30</v>
      </c>
      <c r="B34" s="53" t="s">
        <v>565</v>
      </c>
      <c r="C34" s="66" t="s">
        <v>566</v>
      </c>
      <c r="D34" s="66" t="s">
        <v>9</v>
      </c>
      <c r="E34" s="87">
        <v>566</v>
      </c>
      <c r="F34" s="87"/>
      <c r="G34" s="87">
        <v>559</v>
      </c>
      <c r="H34" s="87"/>
      <c r="I34" s="87"/>
      <c r="J34" s="87"/>
      <c r="K34" s="87"/>
      <c r="L34" s="87"/>
      <c r="M34" s="87"/>
      <c r="N34" s="87">
        <v>556</v>
      </c>
      <c r="O34" s="87"/>
      <c r="P34" s="87">
        <v>551</v>
      </c>
      <c r="Q34" s="87"/>
      <c r="R34" s="85">
        <v>547</v>
      </c>
      <c r="S34" s="24"/>
      <c r="T34" s="24"/>
      <c r="U34" s="24">
        <v>2232</v>
      </c>
      <c r="V34" s="24">
        <f t="shared" si="0"/>
        <v>558</v>
      </c>
      <c r="W34" s="24">
        <v>558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118"/>
    </row>
  </sheetData>
  <sheetProtection/>
  <mergeCells count="1">
    <mergeCell ref="A2:AK2"/>
  </mergeCells>
  <printOptions/>
  <pageMargins left="0.6299212598425197" right="1.14173228346456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selection activeCell="Z5" activeCellId="1" sqref="AC5:AH5 Z5"/>
    </sheetView>
  </sheetViews>
  <sheetFormatPr defaultColWidth="9.140625" defaultRowHeight="15"/>
  <cols>
    <col min="1" max="1" width="6.7109375" style="38" customWidth="1"/>
    <col min="2" max="2" width="42.421875" style="23" customWidth="1"/>
    <col min="3" max="3" width="10.7109375" style="39" bestFit="1" customWidth="1"/>
    <col min="4" max="4" width="7.57421875" style="38" bestFit="1" customWidth="1"/>
    <col min="5" max="5" width="9.00390625" style="22" hidden="1" customWidth="1"/>
    <col min="6" max="6" width="4.57421875" style="22" hidden="1" customWidth="1"/>
    <col min="7" max="7" width="9.00390625" style="22" hidden="1" customWidth="1"/>
    <col min="8" max="8" width="7.57421875" style="22" hidden="1" customWidth="1"/>
    <col min="9" max="9" width="12.28125" style="22" hidden="1" customWidth="1"/>
    <col min="10" max="10" width="4.57421875" style="22" hidden="1" customWidth="1"/>
    <col min="11" max="11" width="6.7109375" style="22" hidden="1" customWidth="1"/>
    <col min="12" max="12" width="4.57421875" style="22" hidden="1" customWidth="1"/>
    <col min="13" max="13" width="6.7109375" style="22" hidden="1" customWidth="1"/>
    <col min="14" max="14" width="4.57421875" style="22" hidden="1" customWidth="1"/>
    <col min="15" max="15" width="11.8515625" style="22" hidden="1" customWidth="1"/>
    <col min="16" max="16" width="4.57421875" style="22" hidden="1" customWidth="1"/>
    <col min="17" max="17" width="10.28125" style="122" hidden="1" customWidth="1"/>
    <col min="18" max="18" width="10.28125" style="22" hidden="1" customWidth="1"/>
    <col min="19" max="19" width="8.421875" style="22" hidden="1" customWidth="1"/>
    <col min="20" max="20" width="4.57421875" style="22" hidden="1" customWidth="1"/>
    <col min="21" max="21" width="8.7109375" style="22" hidden="1" customWidth="1"/>
    <col min="22" max="22" width="4.7109375" style="22" hidden="1" customWidth="1"/>
    <col min="23" max="23" width="8.421875" style="22" hidden="1" customWidth="1"/>
    <col min="24" max="24" width="7.7109375" style="22" hidden="1" customWidth="1"/>
    <col min="25" max="25" width="6.7109375" style="35" hidden="1" customWidth="1"/>
    <col min="26" max="27" width="11.00390625" style="35" customWidth="1"/>
    <col min="28" max="28" width="4.57421875" style="35" bestFit="1" customWidth="1"/>
    <col min="29" max="29" width="10.7109375" style="35" customWidth="1"/>
    <col min="30" max="30" width="4.57421875" style="35" customWidth="1"/>
    <col min="31" max="31" width="10.421875" style="35" customWidth="1"/>
    <col min="32" max="32" width="4.57421875" style="35" bestFit="1" customWidth="1"/>
    <col min="33" max="33" width="11.7109375" style="35" customWidth="1"/>
    <col min="34" max="34" width="4.57421875" style="35" customWidth="1"/>
    <col min="35" max="35" width="9.00390625" style="35" customWidth="1"/>
    <col min="36" max="36" width="8.7109375" style="35" customWidth="1"/>
    <col min="37" max="37" width="10.00390625" style="35" customWidth="1"/>
    <col min="38" max="38" width="8.140625" style="35" bestFit="1" customWidth="1"/>
    <col min="39" max="39" width="6.7109375" style="35" bestFit="1" customWidth="1"/>
    <col min="40" max="16384" width="9.140625" style="23" customWidth="1"/>
  </cols>
  <sheetData>
    <row r="1" spans="1:39" ht="30">
      <c r="A1" s="180" t="s">
        <v>617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spans="1:39" ht="13.5">
      <c r="A2" s="108"/>
      <c r="B2" s="47" t="s">
        <v>567</v>
      </c>
      <c r="C2" s="110"/>
      <c r="D2" s="11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31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s="155" customFormat="1" ht="54.75">
      <c r="A3" s="146" t="s">
        <v>0</v>
      </c>
      <c r="B3" s="129" t="s">
        <v>1</v>
      </c>
      <c r="C3" s="59" t="s">
        <v>2</v>
      </c>
      <c r="D3" s="59" t="s">
        <v>3</v>
      </c>
      <c r="E3" s="57" t="s">
        <v>589</v>
      </c>
      <c r="F3" s="57" t="s">
        <v>479</v>
      </c>
      <c r="G3" s="57" t="s">
        <v>590</v>
      </c>
      <c r="H3" s="57" t="s">
        <v>479</v>
      </c>
      <c r="I3" s="57" t="s">
        <v>591</v>
      </c>
      <c r="J3" s="57" t="s">
        <v>482</v>
      </c>
      <c r="K3" s="57" t="s">
        <v>592</v>
      </c>
      <c r="L3" s="57" t="s">
        <v>482</v>
      </c>
      <c r="M3" s="57" t="s">
        <v>601</v>
      </c>
      <c r="N3" s="57" t="s">
        <v>482</v>
      </c>
      <c r="O3" s="57" t="s">
        <v>593</v>
      </c>
      <c r="P3" s="57" t="s">
        <v>479</v>
      </c>
      <c r="Q3" s="143" t="s">
        <v>612</v>
      </c>
      <c r="R3" s="143" t="s">
        <v>613</v>
      </c>
      <c r="S3" s="143" t="s">
        <v>602</v>
      </c>
      <c r="T3" s="143" t="s">
        <v>479</v>
      </c>
      <c r="U3" s="143" t="s">
        <v>603</v>
      </c>
      <c r="V3" s="143" t="s">
        <v>482</v>
      </c>
      <c r="W3" s="143" t="s">
        <v>631</v>
      </c>
      <c r="X3" s="102" t="s">
        <v>481</v>
      </c>
      <c r="Y3" s="102" t="s">
        <v>5</v>
      </c>
      <c r="Z3" s="143" t="s">
        <v>641</v>
      </c>
      <c r="AA3" s="143" t="s">
        <v>638</v>
      </c>
      <c r="AB3" s="143" t="s">
        <v>482</v>
      </c>
      <c r="AC3" s="143" t="s">
        <v>640</v>
      </c>
      <c r="AD3" s="143" t="s">
        <v>482</v>
      </c>
      <c r="AE3" s="143" t="s">
        <v>646</v>
      </c>
      <c r="AF3" s="143" t="s">
        <v>482</v>
      </c>
      <c r="AG3" s="143" t="s">
        <v>650</v>
      </c>
      <c r="AH3" s="143" t="s">
        <v>482</v>
      </c>
      <c r="AI3" s="161" t="s">
        <v>481</v>
      </c>
      <c r="AJ3" s="161" t="s">
        <v>5</v>
      </c>
      <c r="AK3" s="57" t="s">
        <v>6</v>
      </c>
      <c r="AL3" s="57" t="s">
        <v>546</v>
      </c>
      <c r="AM3" s="102" t="s">
        <v>478</v>
      </c>
    </row>
    <row r="4" spans="1:39" s="30" customFormat="1" ht="13.5">
      <c r="A4" s="108">
        <v>1</v>
      </c>
      <c r="B4" s="47" t="s">
        <v>356</v>
      </c>
      <c r="C4" s="110" t="s">
        <v>357</v>
      </c>
      <c r="D4" s="110" t="s">
        <v>13</v>
      </c>
      <c r="E4" s="28"/>
      <c r="F4" s="28"/>
      <c r="G4" s="28"/>
      <c r="H4" s="28"/>
      <c r="I4" s="111">
        <v>584</v>
      </c>
      <c r="J4" s="111">
        <v>3</v>
      </c>
      <c r="K4" s="111">
        <v>578</v>
      </c>
      <c r="L4" s="111">
        <v>2</v>
      </c>
      <c r="M4" s="111"/>
      <c r="N4" s="111"/>
      <c r="O4" s="111">
        <v>588</v>
      </c>
      <c r="P4" s="111">
        <v>3</v>
      </c>
      <c r="Q4" s="136"/>
      <c r="R4" s="111"/>
      <c r="S4" s="111"/>
      <c r="T4" s="111"/>
      <c r="U4" s="111">
        <v>577</v>
      </c>
      <c r="V4" s="111">
        <v>1</v>
      </c>
      <c r="W4" s="113">
        <v>574</v>
      </c>
      <c r="X4" s="65">
        <v>2336</v>
      </c>
      <c r="Y4" s="65">
        <f aca="true" t="shared" si="0" ref="Y4:Y23">AVERAGE(X4/4)</f>
        <v>584</v>
      </c>
      <c r="Z4" s="164">
        <v>584</v>
      </c>
      <c r="AA4" s="164">
        <v>580</v>
      </c>
      <c r="AB4" s="164">
        <v>2</v>
      </c>
      <c r="AC4" s="164">
        <v>583</v>
      </c>
      <c r="AD4" s="164">
        <v>0.5</v>
      </c>
      <c r="AE4" s="164">
        <v>584</v>
      </c>
      <c r="AF4" s="164">
        <v>2</v>
      </c>
      <c r="AG4" s="113">
        <v>577</v>
      </c>
      <c r="AH4" s="113"/>
      <c r="AI4" s="65">
        <v>2335.5</v>
      </c>
      <c r="AJ4" s="65">
        <f aca="true" t="shared" si="1" ref="AJ4:AJ23">AVERAGE(AI4/4)</f>
        <v>583.875</v>
      </c>
      <c r="AK4" s="28">
        <v>2</v>
      </c>
      <c r="AL4" s="28">
        <v>2</v>
      </c>
      <c r="AM4" s="65">
        <f aca="true" t="shared" si="2" ref="AM4:AM23">SUM(AJ4:AL4)</f>
        <v>587.875</v>
      </c>
    </row>
    <row r="5" spans="1:39" s="30" customFormat="1" ht="12.75" customHeight="1">
      <c r="A5" s="108">
        <v>2</v>
      </c>
      <c r="B5" s="47" t="s">
        <v>195</v>
      </c>
      <c r="C5" s="128">
        <v>35519</v>
      </c>
      <c r="D5" s="110" t="s">
        <v>13</v>
      </c>
      <c r="E5" s="28"/>
      <c r="F5" s="28"/>
      <c r="G5" s="28">
        <v>583</v>
      </c>
      <c r="H5" s="28">
        <v>0.25</v>
      </c>
      <c r="I5" s="28">
        <v>578</v>
      </c>
      <c r="J5" s="28">
        <v>0.25</v>
      </c>
      <c r="K5" s="111">
        <v>578</v>
      </c>
      <c r="L5" s="111">
        <v>0.25</v>
      </c>
      <c r="M5" s="111"/>
      <c r="N5" s="111"/>
      <c r="O5" s="111">
        <v>577</v>
      </c>
      <c r="P5" s="111">
        <v>1</v>
      </c>
      <c r="Q5" s="136"/>
      <c r="R5" s="111"/>
      <c r="S5" s="113">
        <v>569</v>
      </c>
      <c r="T5" s="111"/>
      <c r="U5" s="111">
        <v>580</v>
      </c>
      <c r="V5" s="111">
        <v>0.5</v>
      </c>
      <c r="W5" s="111">
        <v>570</v>
      </c>
      <c r="X5" s="65">
        <v>2306.75</v>
      </c>
      <c r="Y5" s="65">
        <f t="shared" si="0"/>
        <v>576.6875</v>
      </c>
      <c r="Z5" s="164">
        <v>576.69</v>
      </c>
      <c r="AA5" s="113">
        <v>570</v>
      </c>
      <c r="AB5" s="164"/>
      <c r="AC5" s="164">
        <v>571</v>
      </c>
      <c r="AD5" s="164">
        <v>0.25</v>
      </c>
      <c r="AE5" s="164">
        <v>574</v>
      </c>
      <c r="AF5" s="164"/>
      <c r="AG5" s="164">
        <v>574</v>
      </c>
      <c r="AH5" s="164">
        <v>2</v>
      </c>
      <c r="AI5" s="65">
        <v>2297.94</v>
      </c>
      <c r="AJ5" s="65">
        <f t="shared" si="1"/>
        <v>574.485</v>
      </c>
      <c r="AK5" s="28">
        <v>2</v>
      </c>
      <c r="AL5" s="28">
        <v>2</v>
      </c>
      <c r="AM5" s="65">
        <f t="shared" si="2"/>
        <v>578.485</v>
      </c>
    </row>
    <row r="6" spans="1:39" s="30" customFormat="1" ht="13.5">
      <c r="A6" s="108">
        <v>3</v>
      </c>
      <c r="B6" s="47" t="s">
        <v>439</v>
      </c>
      <c r="C6" s="110" t="s">
        <v>145</v>
      </c>
      <c r="D6" s="110" t="s">
        <v>135</v>
      </c>
      <c r="E6" s="28">
        <v>582</v>
      </c>
      <c r="F6" s="28">
        <v>1</v>
      </c>
      <c r="G6" s="111">
        <v>576</v>
      </c>
      <c r="H6" s="111">
        <v>2</v>
      </c>
      <c r="I6" s="111"/>
      <c r="J6" s="111"/>
      <c r="K6" s="111"/>
      <c r="L6" s="111"/>
      <c r="M6" s="111">
        <v>578</v>
      </c>
      <c r="N6" s="111">
        <v>2</v>
      </c>
      <c r="O6" s="111">
        <v>569</v>
      </c>
      <c r="P6" s="111"/>
      <c r="Q6" s="136"/>
      <c r="R6" s="111"/>
      <c r="S6" s="111">
        <v>568</v>
      </c>
      <c r="T6" s="111"/>
      <c r="U6" s="111"/>
      <c r="V6" s="111"/>
      <c r="W6" s="113">
        <v>0</v>
      </c>
      <c r="X6" s="65">
        <v>2295</v>
      </c>
      <c r="Y6" s="65">
        <f t="shared" si="0"/>
        <v>573.75</v>
      </c>
      <c r="Z6" s="164">
        <v>573.75</v>
      </c>
      <c r="AA6" s="113">
        <v>572</v>
      </c>
      <c r="AB6" s="113">
        <v>1</v>
      </c>
      <c r="AC6" s="164">
        <v>573</v>
      </c>
      <c r="AD6" s="164"/>
      <c r="AE6" s="164">
        <v>577</v>
      </c>
      <c r="AF6" s="164"/>
      <c r="AG6" s="164">
        <v>584</v>
      </c>
      <c r="AH6" s="164"/>
      <c r="AI6" s="65">
        <v>2307.75</v>
      </c>
      <c r="AJ6" s="65">
        <f t="shared" si="1"/>
        <v>576.9375</v>
      </c>
      <c r="AK6" s="28"/>
      <c r="AL6" s="28"/>
      <c r="AM6" s="65">
        <f t="shared" si="2"/>
        <v>576.9375</v>
      </c>
    </row>
    <row r="7" spans="1:39" s="37" customFormat="1" ht="13.5">
      <c r="A7" s="108">
        <v>4</v>
      </c>
      <c r="B7" s="47" t="s">
        <v>196</v>
      </c>
      <c r="C7" s="110" t="s">
        <v>197</v>
      </c>
      <c r="D7" s="110" t="s">
        <v>124</v>
      </c>
      <c r="E7" s="28">
        <v>568</v>
      </c>
      <c r="F7" s="28"/>
      <c r="G7" s="28"/>
      <c r="H7" s="28"/>
      <c r="I7" s="28"/>
      <c r="J7" s="28"/>
      <c r="K7" s="28"/>
      <c r="L7" s="28"/>
      <c r="M7" s="28"/>
      <c r="N7" s="28"/>
      <c r="O7" s="111">
        <v>574</v>
      </c>
      <c r="P7" s="111">
        <v>0.5</v>
      </c>
      <c r="Q7" s="135">
        <v>569</v>
      </c>
      <c r="R7" s="111">
        <v>578</v>
      </c>
      <c r="S7" s="111">
        <v>572</v>
      </c>
      <c r="T7" s="111">
        <v>1</v>
      </c>
      <c r="U7" s="111">
        <v>577</v>
      </c>
      <c r="V7" s="28">
        <v>0.25</v>
      </c>
      <c r="W7" s="28"/>
      <c r="X7" s="65">
        <v>2302.75</v>
      </c>
      <c r="Y7" s="65">
        <f t="shared" si="0"/>
        <v>575.6875</v>
      </c>
      <c r="Z7" s="164">
        <v>575.69</v>
      </c>
      <c r="AA7" s="113">
        <v>568</v>
      </c>
      <c r="AB7" s="164"/>
      <c r="AC7" s="164">
        <v>575</v>
      </c>
      <c r="AD7" s="164"/>
      <c r="AE7" s="164">
        <v>574</v>
      </c>
      <c r="AF7" s="164"/>
      <c r="AG7" s="164">
        <v>580</v>
      </c>
      <c r="AH7" s="164">
        <v>1</v>
      </c>
      <c r="AI7" s="65">
        <v>2305.69</v>
      </c>
      <c r="AJ7" s="65">
        <f t="shared" si="1"/>
        <v>576.4225</v>
      </c>
      <c r="AK7" s="28"/>
      <c r="AL7" s="28"/>
      <c r="AM7" s="65">
        <f t="shared" si="2"/>
        <v>576.4225</v>
      </c>
    </row>
    <row r="8" spans="1:39" s="30" customFormat="1" ht="15" customHeight="1">
      <c r="A8" s="108">
        <v>5</v>
      </c>
      <c r="B8" s="129" t="s">
        <v>236</v>
      </c>
      <c r="C8" s="130" t="s">
        <v>237</v>
      </c>
      <c r="D8" s="59" t="s">
        <v>114</v>
      </c>
      <c r="E8" s="57"/>
      <c r="F8" s="57"/>
      <c r="G8" s="112">
        <v>574</v>
      </c>
      <c r="H8" s="112"/>
      <c r="I8" s="112">
        <v>579</v>
      </c>
      <c r="J8" s="112"/>
      <c r="K8" s="112"/>
      <c r="L8" s="112"/>
      <c r="M8" s="112">
        <v>567</v>
      </c>
      <c r="N8" s="112"/>
      <c r="O8" s="114">
        <v>563</v>
      </c>
      <c r="P8" s="112"/>
      <c r="Q8" s="137"/>
      <c r="R8" s="112"/>
      <c r="S8" s="112"/>
      <c r="T8" s="112"/>
      <c r="U8" s="112"/>
      <c r="V8" s="112"/>
      <c r="W8" s="112">
        <v>578</v>
      </c>
      <c r="X8" s="65">
        <v>2298</v>
      </c>
      <c r="Y8" s="65">
        <f t="shared" si="0"/>
        <v>574.5</v>
      </c>
      <c r="Z8" s="164">
        <v>574.5</v>
      </c>
      <c r="AA8" s="164">
        <v>576</v>
      </c>
      <c r="AB8" s="164">
        <v>0.25</v>
      </c>
      <c r="AC8" s="113">
        <v>566</v>
      </c>
      <c r="AD8" s="164"/>
      <c r="AE8" s="164">
        <v>575</v>
      </c>
      <c r="AF8" s="164"/>
      <c r="AG8" s="164">
        <v>577</v>
      </c>
      <c r="AH8" s="164"/>
      <c r="AI8" s="65">
        <v>2302.75</v>
      </c>
      <c r="AJ8" s="65">
        <f t="shared" si="1"/>
        <v>575.6875</v>
      </c>
      <c r="AK8" s="28"/>
      <c r="AL8" s="28"/>
      <c r="AM8" s="65">
        <f t="shared" si="2"/>
        <v>575.6875</v>
      </c>
    </row>
    <row r="9" spans="1:39" s="30" customFormat="1" ht="15" customHeight="1">
      <c r="A9" s="108">
        <v>6</v>
      </c>
      <c r="B9" s="47" t="s">
        <v>358</v>
      </c>
      <c r="C9" s="110" t="s">
        <v>359</v>
      </c>
      <c r="D9" s="110" t="s">
        <v>13</v>
      </c>
      <c r="E9" s="28">
        <v>565</v>
      </c>
      <c r="F9" s="28"/>
      <c r="G9" s="113">
        <v>562</v>
      </c>
      <c r="H9" s="111"/>
      <c r="I9" s="111">
        <v>562</v>
      </c>
      <c r="J9" s="111"/>
      <c r="K9" s="111"/>
      <c r="L9" s="111"/>
      <c r="M9" s="111"/>
      <c r="N9" s="111"/>
      <c r="O9" s="111">
        <v>570</v>
      </c>
      <c r="P9" s="111"/>
      <c r="Q9" s="136"/>
      <c r="R9" s="111"/>
      <c r="S9" s="111">
        <v>581</v>
      </c>
      <c r="T9" s="111"/>
      <c r="U9" s="111">
        <v>574</v>
      </c>
      <c r="V9" s="28"/>
      <c r="W9" s="28"/>
      <c r="X9" s="65">
        <v>2287</v>
      </c>
      <c r="Y9" s="65">
        <f t="shared" si="0"/>
        <v>571.75</v>
      </c>
      <c r="Z9" s="164">
        <v>571.75</v>
      </c>
      <c r="AA9" s="164">
        <v>572</v>
      </c>
      <c r="AB9" s="164"/>
      <c r="AC9" s="164">
        <v>581</v>
      </c>
      <c r="AD9" s="164">
        <v>2</v>
      </c>
      <c r="AE9" s="164">
        <v>573</v>
      </c>
      <c r="AF9" s="164">
        <v>0.5</v>
      </c>
      <c r="AG9" s="113">
        <v>567</v>
      </c>
      <c r="AH9" s="164"/>
      <c r="AI9" s="65">
        <v>2300.25</v>
      </c>
      <c r="AJ9" s="65">
        <f t="shared" si="1"/>
        <v>575.0625</v>
      </c>
      <c r="AK9" s="28"/>
      <c r="AL9" s="28"/>
      <c r="AM9" s="65">
        <f t="shared" si="2"/>
        <v>575.0625</v>
      </c>
    </row>
    <row r="10" spans="1:39" s="37" customFormat="1" ht="13.5">
      <c r="A10" s="108">
        <v>7</v>
      </c>
      <c r="B10" s="47" t="s">
        <v>200</v>
      </c>
      <c r="C10" s="128">
        <v>30729</v>
      </c>
      <c r="D10" s="110" t="s">
        <v>10</v>
      </c>
      <c r="E10" s="28">
        <v>574</v>
      </c>
      <c r="F10" s="28"/>
      <c r="G10" s="28">
        <v>580</v>
      </c>
      <c r="H10" s="28"/>
      <c r="I10" s="113">
        <v>569</v>
      </c>
      <c r="J10" s="111"/>
      <c r="K10" s="111"/>
      <c r="L10" s="111"/>
      <c r="M10" s="111">
        <v>588</v>
      </c>
      <c r="N10" s="111">
        <v>0.25</v>
      </c>
      <c r="O10" s="111">
        <v>570</v>
      </c>
      <c r="P10" s="111">
        <v>0.25</v>
      </c>
      <c r="Q10" s="136"/>
      <c r="R10" s="111"/>
      <c r="S10" s="111"/>
      <c r="T10" s="111"/>
      <c r="U10" s="111">
        <v>577</v>
      </c>
      <c r="V10" s="111"/>
      <c r="W10" s="111">
        <v>579</v>
      </c>
      <c r="X10" s="65">
        <v>2314.5</v>
      </c>
      <c r="Y10" s="65">
        <f t="shared" si="0"/>
        <v>578.625</v>
      </c>
      <c r="Z10" s="164">
        <v>578.63</v>
      </c>
      <c r="AA10" s="164">
        <v>571</v>
      </c>
      <c r="AB10" s="164"/>
      <c r="AC10" s="164">
        <v>579</v>
      </c>
      <c r="AD10" s="164"/>
      <c r="AE10" s="113">
        <v>567</v>
      </c>
      <c r="AF10" s="164"/>
      <c r="AG10" s="164">
        <v>571</v>
      </c>
      <c r="AH10" s="164">
        <v>0.25</v>
      </c>
      <c r="AI10" s="65">
        <v>2299.8</v>
      </c>
      <c r="AJ10" s="65">
        <f t="shared" si="1"/>
        <v>574.95</v>
      </c>
      <c r="AK10" s="28"/>
      <c r="AL10" s="28"/>
      <c r="AM10" s="65">
        <f t="shared" si="2"/>
        <v>574.95</v>
      </c>
    </row>
    <row r="11" spans="1:39" s="30" customFormat="1" ht="12.75" customHeight="1">
      <c r="A11" s="108">
        <v>8</v>
      </c>
      <c r="B11" s="47" t="s">
        <v>505</v>
      </c>
      <c r="C11" s="110" t="s">
        <v>636</v>
      </c>
      <c r="D11" s="110" t="s">
        <v>26</v>
      </c>
      <c r="E11" s="113">
        <v>565</v>
      </c>
      <c r="F11" s="111"/>
      <c r="G11" s="111">
        <v>567</v>
      </c>
      <c r="H11" s="111"/>
      <c r="I11" s="111"/>
      <c r="J11" s="111"/>
      <c r="K11" s="111"/>
      <c r="L11" s="111"/>
      <c r="M11" s="111"/>
      <c r="N11" s="111"/>
      <c r="O11" s="111">
        <v>569</v>
      </c>
      <c r="P11" s="111"/>
      <c r="Q11" s="136"/>
      <c r="R11" s="111"/>
      <c r="S11" s="111">
        <v>570</v>
      </c>
      <c r="T11" s="111"/>
      <c r="U11" s="111">
        <v>571</v>
      </c>
      <c r="V11" s="28"/>
      <c r="W11" s="28"/>
      <c r="X11" s="65">
        <v>2277</v>
      </c>
      <c r="Y11" s="65">
        <f t="shared" si="0"/>
        <v>569.25</v>
      </c>
      <c r="Z11" s="113">
        <v>569.25</v>
      </c>
      <c r="AA11" s="164">
        <v>572</v>
      </c>
      <c r="AB11" s="164"/>
      <c r="AC11" s="164">
        <v>572</v>
      </c>
      <c r="AD11" s="164"/>
      <c r="AE11" s="164">
        <v>577</v>
      </c>
      <c r="AF11" s="164">
        <v>1</v>
      </c>
      <c r="AG11" s="164">
        <v>573</v>
      </c>
      <c r="AH11" s="164">
        <v>0.5</v>
      </c>
      <c r="AI11" s="65">
        <v>2295.5</v>
      </c>
      <c r="AJ11" s="65">
        <f t="shared" si="1"/>
        <v>573.875</v>
      </c>
      <c r="AK11" s="28"/>
      <c r="AL11" s="28"/>
      <c r="AM11" s="65">
        <f t="shared" si="2"/>
        <v>573.875</v>
      </c>
    </row>
    <row r="12" spans="1:39" s="30" customFormat="1" ht="12.75" customHeight="1">
      <c r="A12" s="108">
        <v>9</v>
      </c>
      <c r="B12" s="47" t="s">
        <v>409</v>
      </c>
      <c r="C12" s="110" t="s">
        <v>410</v>
      </c>
      <c r="D12" s="110" t="s">
        <v>83</v>
      </c>
      <c r="E12" s="111">
        <v>565</v>
      </c>
      <c r="F12" s="111"/>
      <c r="G12" s="111">
        <v>561</v>
      </c>
      <c r="H12" s="111"/>
      <c r="I12" s="111"/>
      <c r="J12" s="111"/>
      <c r="K12" s="111"/>
      <c r="L12" s="111"/>
      <c r="M12" s="111"/>
      <c r="N12" s="111"/>
      <c r="O12" s="111">
        <v>566</v>
      </c>
      <c r="P12" s="111"/>
      <c r="Q12" s="136"/>
      <c r="R12" s="111"/>
      <c r="S12" s="111">
        <v>573</v>
      </c>
      <c r="T12" s="111">
        <v>0.25</v>
      </c>
      <c r="U12" s="113">
        <v>560</v>
      </c>
      <c r="V12" s="28"/>
      <c r="W12" s="28"/>
      <c r="X12" s="65">
        <v>2265.25</v>
      </c>
      <c r="Y12" s="65">
        <f t="shared" si="0"/>
        <v>566.3125</v>
      </c>
      <c r="Z12" s="164">
        <v>566.31</v>
      </c>
      <c r="AA12" s="164">
        <v>571</v>
      </c>
      <c r="AB12" s="164">
        <v>0.5</v>
      </c>
      <c r="AC12" s="164">
        <v>572</v>
      </c>
      <c r="AD12" s="164">
        <v>1</v>
      </c>
      <c r="AE12" s="113">
        <v>558</v>
      </c>
      <c r="AF12" s="113">
        <v>0.25</v>
      </c>
      <c r="AG12" s="164">
        <v>567</v>
      </c>
      <c r="AH12" s="164"/>
      <c r="AI12" s="65">
        <v>2277.81</v>
      </c>
      <c r="AJ12" s="65">
        <f t="shared" si="1"/>
        <v>569.4525</v>
      </c>
      <c r="AK12" s="28"/>
      <c r="AL12" s="28"/>
      <c r="AM12" s="65">
        <f t="shared" si="2"/>
        <v>569.4525</v>
      </c>
    </row>
    <row r="13" spans="1:39" s="30" customFormat="1" ht="15" customHeight="1">
      <c r="A13" s="108">
        <v>10</v>
      </c>
      <c r="B13" s="61" t="s">
        <v>538</v>
      </c>
      <c r="C13" s="97" t="s">
        <v>539</v>
      </c>
      <c r="D13" s="97" t="s">
        <v>23</v>
      </c>
      <c r="E13" s="28">
        <v>576</v>
      </c>
      <c r="F13" s="28"/>
      <c r="G13" s="111">
        <v>569</v>
      </c>
      <c r="H13" s="111"/>
      <c r="I13" s="111">
        <v>567</v>
      </c>
      <c r="J13" s="111"/>
      <c r="K13" s="111"/>
      <c r="L13" s="111"/>
      <c r="M13" s="111"/>
      <c r="N13" s="111"/>
      <c r="O13" s="111">
        <v>567</v>
      </c>
      <c r="P13" s="111"/>
      <c r="Q13" s="136"/>
      <c r="R13" s="111"/>
      <c r="S13" s="111">
        <v>570</v>
      </c>
      <c r="T13" s="111">
        <v>0.5</v>
      </c>
      <c r="U13" s="113">
        <v>565</v>
      </c>
      <c r="V13" s="28"/>
      <c r="W13" s="28"/>
      <c r="X13" s="65">
        <v>2273.5</v>
      </c>
      <c r="Y13" s="65">
        <f t="shared" si="0"/>
        <v>568.375</v>
      </c>
      <c r="Z13" s="164">
        <v>568.38</v>
      </c>
      <c r="AA13" s="113">
        <v>559</v>
      </c>
      <c r="AB13" s="164"/>
      <c r="AC13" s="164">
        <v>568</v>
      </c>
      <c r="AD13" s="164"/>
      <c r="AE13" s="164">
        <v>559</v>
      </c>
      <c r="AF13" s="164"/>
      <c r="AG13" s="164">
        <v>576</v>
      </c>
      <c r="AH13" s="164"/>
      <c r="AI13" s="65">
        <v>2271.38</v>
      </c>
      <c r="AJ13" s="65">
        <f t="shared" si="1"/>
        <v>567.845</v>
      </c>
      <c r="AK13" s="132"/>
      <c r="AL13" s="132"/>
      <c r="AM13" s="65">
        <f t="shared" si="2"/>
        <v>567.845</v>
      </c>
    </row>
    <row r="14" spans="1:39" s="30" customFormat="1" ht="13.5">
      <c r="A14" s="108">
        <v>11</v>
      </c>
      <c r="B14" s="129" t="s">
        <v>227</v>
      </c>
      <c r="C14" s="127" t="s">
        <v>88</v>
      </c>
      <c r="D14" s="59" t="s">
        <v>228</v>
      </c>
      <c r="E14" s="112">
        <v>568</v>
      </c>
      <c r="F14" s="112"/>
      <c r="G14" s="114">
        <v>562</v>
      </c>
      <c r="H14" s="112"/>
      <c r="I14" s="112"/>
      <c r="J14" s="112"/>
      <c r="K14" s="112"/>
      <c r="L14" s="112"/>
      <c r="M14" s="112"/>
      <c r="N14" s="112"/>
      <c r="O14" s="112">
        <v>567</v>
      </c>
      <c r="P14" s="112"/>
      <c r="Q14" s="137"/>
      <c r="R14" s="112"/>
      <c r="S14" s="112">
        <v>566</v>
      </c>
      <c r="T14" s="112"/>
      <c r="U14" s="112">
        <v>570</v>
      </c>
      <c r="V14" s="57"/>
      <c r="W14" s="57"/>
      <c r="X14" s="65">
        <v>2271</v>
      </c>
      <c r="Y14" s="65">
        <f t="shared" si="0"/>
        <v>567.75</v>
      </c>
      <c r="Z14" s="164">
        <v>567.75</v>
      </c>
      <c r="AA14" s="164">
        <v>568</v>
      </c>
      <c r="AB14" s="164"/>
      <c r="AC14" s="164">
        <v>567</v>
      </c>
      <c r="AD14" s="164"/>
      <c r="AE14" s="113">
        <v>561</v>
      </c>
      <c r="AF14" s="164"/>
      <c r="AG14" s="164">
        <v>568</v>
      </c>
      <c r="AH14" s="164"/>
      <c r="AI14" s="65">
        <v>2270.75</v>
      </c>
      <c r="AJ14" s="65">
        <f t="shared" si="1"/>
        <v>567.6875</v>
      </c>
      <c r="AK14" s="28"/>
      <c r="AL14" s="28"/>
      <c r="AM14" s="65">
        <f t="shared" si="2"/>
        <v>567.6875</v>
      </c>
    </row>
    <row r="15" spans="1:39" s="37" customFormat="1" ht="12.75" customHeight="1">
      <c r="A15" s="108">
        <v>12</v>
      </c>
      <c r="B15" s="47" t="s">
        <v>413</v>
      </c>
      <c r="C15" s="110" t="s">
        <v>414</v>
      </c>
      <c r="D15" s="110" t="s">
        <v>192</v>
      </c>
      <c r="E15" s="113">
        <v>563</v>
      </c>
      <c r="F15" s="111"/>
      <c r="G15" s="111">
        <v>566</v>
      </c>
      <c r="H15" s="111"/>
      <c r="I15" s="111"/>
      <c r="J15" s="111"/>
      <c r="K15" s="111"/>
      <c r="L15" s="111"/>
      <c r="M15" s="111"/>
      <c r="N15" s="111"/>
      <c r="O15" s="111">
        <v>571</v>
      </c>
      <c r="P15" s="111">
        <v>2</v>
      </c>
      <c r="Q15" s="136"/>
      <c r="R15" s="111"/>
      <c r="S15" s="111">
        <v>564</v>
      </c>
      <c r="T15" s="111"/>
      <c r="U15" s="111">
        <v>571</v>
      </c>
      <c r="V15" s="28"/>
      <c r="W15" s="28"/>
      <c r="X15" s="65">
        <v>2274</v>
      </c>
      <c r="Y15" s="65">
        <f t="shared" si="0"/>
        <v>568.5</v>
      </c>
      <c r="Z15" s="164">
        <v>568.5</v>
      </c>
      <c r="AA15" s="164">
        <v>564</v>
      </c>
      <c r="AB15" s="164"/>
      <c r="AC15" s="113">
        <v>562</v>
      </c>
      <c r="AD15" s="164"/>
      <c r="AE15" s="164">
        <v>567</v>
      </c>
      <c r="AF15" s="164"/>
      <c r="AG15" s="164">
        <v>566</v>
      </c>
      <c r="AH15" s="164"/>
      <c r="AI15" s="65">
        <v>2265.5</v>
      </c>
      <c r="AJ15" s="65">
        <f t="shared" si="1"/>
        <v>566.375</v>
      </c>
      <c r="AK15" s="28"/>
      <c r="AL15" s="28"/>
      <c r="AM15" s="65">
        <f t="shared" si="2"/>
        <v>566.375</v>
      </c>
    </row>
    <row r="16" spans="1:39" s="30" customFormat="1" ht="12.75" customHeight="1">
      <c r="A16" s="108">
        <v>13</v>
      </c>
      <c r="B16" s="47" t="s">
        <v>429</v>
      </c>
      <c r="C16" s="110" t="s">
        <v>430</v>
      </c>
      <c r="D16" s="110" t="s">
        <v>20</v>
      </c>
      <c r="E16" s="111">
        <v>566</v>
      </c>
      <c r="F16" s="111"/>
      <c r="G16" s="111">
        <v>568</v>
      </c>
      <c r="H16" s="111"/>
      <c r="I16" s="111"/>
      <c r="J16" s="111"/>
      <c r="K16" s="111"/>
      <c r="L16" s="111"/>
      <c r="M16" s="111"/>
      <c r="N16" s="111"/>
      <c r="O16" s="113">
        <v>558</v>
      </c>
      <c r="P16" s="111"/>
      <c r="Q16" s="136"/>
      <c r="R16" s="111"/>
      <c r="S16" s="111">
        <v>566</v>
      </c>
      <c r="T16" s="111"/>
      <c r="U16" s="111">
        <v>566</v>
      </c>
      <c r="V16" s="28"/>
      <c r="W16" s="28"/>
      <c r="X16" s="65">
        <v>2266</v>
      </c>
      <c r="Y16" s="65">
        <f t="shared" si="0"/>
        <v>566.5</v>
      </c>
      <c r="Z16" s="164">
        <v>566.5</v>
      </c>
      <c r="AA16" s="164">
        <v>566</v>
      </c>
      <c r="AB16" s="164"/>
      <c r="AC16" s="164">
        <v>567</v>
      </c>
      <c r="AD16" s="164"/>
      <c r="AE16" s="113">
        <v>551</v>
      </c>
      <c r="AF16" s="164"/>
      <c r="AG16" s="164">
        <v>566</v>
      </c>
      <c r="AH16" s="164"/>
      <c r="AI16" s="65">
        <v>2265.5</v>
      </c>
      <c r="AJ16" s="65">
        <f t="shared" si="1"/>
        <v>566.375</v>
      </c>
      <c r="AK16" s="28"/>
      <c r="AL16" s="28"/>
      <c r="AM16" s="65">
        <f t="shared" si="2"/>
        <v>566.375</v>
      </c>
    </row>
    <row r="17" spans="1:39" s="30" customFormat="1" ht="12.75" customHeight="1">
      <c r="A17" s="108">
        <v>14</v>
      </c>
      <c r="B17" s="47" t="s">
        <v>362</v>
      </c>
      <c r="C17" s="110" t="s">
        <v>363</v>
      </c>
      <c r="D17" s="110" t="s">
        <v>13</v>
      </c>
      <c r="E17" s="111">
        <v>566</v>
      </c>
      <c r="F17" s="111"/>
      <c r="G17" s="111">
        <v>568</v>
      </c>
      <c r="H17" s="111"/>
      <c r="I17" s="111"/>
      <c r="J17" s="111"/>
      <c r="K17" s="111"/>
      <c r="L17" s="111"/>
      <c r="M17" s="111"/>
      <c r="N17" s="111"/>
      <c r="O17" s="111">
        <v>564</v>
      </c>
      <c r="P17" s="111"/>
      <c r="Q17" s="136"/>
      <c r="R17" s="111"/>
      <c r="S17" s="113">
        <v>563</v>
      </c>
      <c r="T17" s="111"/>
      <c r="U17" s="111">
        <v>574</v>
      </c>
      <c r="V17" s="111"/>
      <c r="W17" s="111"/>
      <c r="X17" s="65">
        <v>2272</v>
      </c>
      <c r="Y17" s="65">
        <f t="shared" si="0"/>
        <v>568</v>
      </c>
      <c r="Z17" s="164">
        <v>568</v>
      </c>
      <c r="AA17" s="113">
        <v>557</v>
      </c>
      <c r="AB17" s="164"/>
      <c r="AC17" s="164">
        <v>569</v>
      </c>
      <c r="AD17" s="164"/>
      <c r="AE17" s="164">
        <v>563</v>
      </c>
      <c r="AF17" s="164"/>
      <c r="AG17" s="164">
        <v>563</v>
      </c>
      <c r="AH17" s="164"/>
      <c r="AI17" s="65">
        <v>2263</v>
      </c>
      <c r="AJ17" s="65">
        <f t="shared" si="1"/>
        <v>565.75</v>
      </c>
      <c r="AK17" s="28"/>
      <c r="AL17" s="28"/>
      <c r="AM17" s="65">
        <f t="shared" si="2"/>
        <v>565.75</v>
      </c>
    </row>
    <row r="18" spans="1:39" s="37" customFormat="1" ht="13.5">
      <c r="A18" s="108">
        <v>15</v>
      </c>
      <c r="B18" s="77" t="s">
        <v>427</v>
      </c>
      <c r="C18" s="127" t="s">
        <v>230</v>
      </c>
      <c r="D18" s="110" t="s">
        <v>20</v>
      </c>
      <c r="E18" s="112">
        <v>569</v>
      </c>
      <c r="F18" s="112"/>
      <c r="G18" s="112">
        <v>566</v>
      </c>
      <c r="H18" s="112"/>
      <c r="I18" s="112"/>
      <c r="J18" s="112"/>
      <c r="K18" s="112"/>
      <c r="L18" s="112"/>
      <c r="M18" s="112"/>
      <c r="N18" s="112"/>
      <c r="O18" s="112">
        <v>566</v>
      </c>
      <c r="P18" s="112"/>
      <c r="Q18" s="137"/>
      <c r="R18" s="112"/>
      <c r="S18" s="114">
        <v>566</v>
      </c>
      <c r="T18" s="112"/>
      <c r="U18" s="112">
        <v>567</v>
      </c>
      <c r="V18" s="57"/>
      <c r="W18" s="57"/>
      <c r="X18" s="65">
        <v>2268</v>
      </c>
      <c r="Y18" s="65">
        <f t="shared" si="0"/>
        <v>567</v>
      </c>
      <c r="Z18" s="164">
        <v>567</v>
      </c>
      <c r="AA18" s="164">
        <v>564</v>
      </c>
      <c r="AB18" s="164"/>
      <c r="AC18" s="164">
        <v>564</v>
      </c>
      <c r="AD18" s="164"/>
      <c r="AE18" s="113">
        <v>561</v>
      </c>
      <c r="AF18" s="164"/>
      <c r="AG18" s="164">
        <v>568</v>
      </c>
      <c r="AH18" s="164"/>
      <c r="AI18" s="65">
        <v>2263</v>
      </c>
      <c r="AJ18" s="65">
        <f t="shared" si="1"/>
        <v>565.75</v>
      </c>
      <c r="AK18" s="28"/>
      <c r="AL18" s="28"/>
      <c r="AM18" s="65">
        <f t="shared" si="2"/>
        <v>565.75</v>
      </c>
    </row>
    <row r="19" spans="1:39" s="37" customFormat="1" ht="13.5">
      <c r="A19" s="108">
        <v>16</v>
      </c>
      <c r="B19" s="47" t="s">
        <v>360</v>
      </c>
      <c r="C19" s="110" t="s">
        <v>361</v>
      </c>
      <c r="D19" s="110" t="s">
        <v>13</v>
      </c>
      <c r="E19" s="111">
        <v>562</v>
      </c>
      <c r="F19" s="111"/>
      <c r="G19" s="111">
        <v>570</v>
      </c>
      <c r="H19" s="111"/>
      <c r="I19" s="111"/>
      <c r="J19" s="111"/>
      <c r="K19" s="111"/>
      <c r="L19" s="111"/>
      <c r="M19" s="111"/>
      <c r="N19" s="111"/>
      <c r="O19" s="111">
        <v>563</v>
      </c>
      <c r="P19" s="111"/>
      <c r="Q19" s="136"/>
      <c r="R19" s="111"/>
      <c r="S19" s="113">
        <v>557</v>
      </c>
      <c r="T19" s="111"/>
      <c r="U19" s="111">
        <v>569</v>
      </c>
      <c r="V19" s="28"/>
      <c r="W19" s="28"/>
      <c r="X19" s="65">
        <v>2264</v>
      </c>
      <c r="Y19" s="65">
        <f t="shared" si="0"/>
        <v>566</v>
      </c>
      <c r="Z19" s="164">
        <v>566</v>
      </c>
      <c r="AA19" s="113">
        <v>560</v>
      </c>
      <c r="AB19" s="164"/>
      <c r="AC19" s="164">
        <v>560</v>
      </c>
      <c r="AD19" s="164"/>
      <c r="AE19" s="164">
        <v>568</v>
      </c>
      <c r="AF19" s="164"/>
      <c r="AG19" s="164">
        <v>563</v>
      </c>
      <c r="AH19" s="164"/>
      <c r="AI19" s="65">
        <v>2257</v>
      </c>
      <c r="AJ19" s="65">
        <f t="shared" si="1"/>
        <v>564.25</v>
      </c>
      <c r="AK19" s="28"/>
      <c r="AL19" s="28"/>
      <c r="AM19" s="65">
        <f t="shared" si="2"/>
        <v>564.25</v>
      </c>
    </row>
    <row r="20" spans="1:39" s="30" customFormat="1" ht="15" customHeight="1">
      <c r="A20" s="108">
        <v>17</v>
      </c>
      <c r="B20" s="47" t="s">
        <v>334</v>
      </c>
      <c r="C20" s="110" t="s">
        <v>335</v>
      </c>
      <c r="D20" s="110" t="s">
        <v>13</v>
      </c>
      <c r="E20" s="28">
        <v>570</v>
      </c>
      <c r="F20" s="28"/>
      <c r="G20" s="111">
        <v>574</v>
      </c>
      <c r="H20" s="111"/>
      <c r="I20" s="111">
        <v>574</v>
      </c>
      <c r="J20" s="111"/>
      <c r="K20" s="111"/>
      <c r="L20" s="111"/>
      <c r="M20" s="111"/>
      <c r="N20" s="111"/>
      <c r="O20" s="113">
        <v>564</v>
      </c>
      <c r="P20" s="111"/>
      <c r="Q20" s="136"/>
      <c r="R20" s="111"/>
      <c r="S20" s="111">
        <v>577</v>
      </c>
      <c r="T20" s="111"/>
      <c r="U20" s="111">
        <v>569</v>
      </c>
      <c r="V20" s="28"/>
      <c r="W20" s="28"/>
      <c r="X20" s="65">
        <v>2294</v>
      </c>
      <c r="Y20" s="65">
        <f t="shared" si="0"/>
        <v>573.5</v>
      </c>
      <c r="Z20" s="164">
        <v>573.5</v>
      </c>
      <c r="AA20" s="164">
        <v>553</v>
      </c>
      <c r="AB20" s="164"/>
      <c r="AC20" s="113">
        <v>549</v>
      </c>
      <c r="AD20" s="164"/>
      <c r="AE20" s="164">
        <v>555</v>
      </c>
      <c r="AF20" s="164"/>
      <c r="AG20" s="164">
        <v>567</v>
      </c>
      <c r="AH20" s="164"/>
      <c r="AI20" s="65">
        <v>2248.5</v>
      </c>
      <c r="AJ20" s="65">
        <f t="shared" si="1"/>
        <v>562.125</v>
      </c>
      <c r="AK20" s="28"/>
      <c r="AL20" s="28"/>
      <c r="AM20" s="65">
        <f t="shared" si="2"/>
        <v>562.125</v>
      </c>
    </row>
    <row r="21" spans="1:39" s="30" customFormat="1" ht="12.75" customHeight="1">
      <c r="A21" s="108">
        <v>18</v>
      </c>
      <c r="B21" s="61" t="s">
        <v>540</v>
      </c>
      <c r="C21" s="97" t="s">
        <v>541</v>
      </c>
      <c r="D21" s="97" t="s">
        <v>13</v>
      </c>
      <c r="E21" s="111">
        <v>568</v>
      </c>
      <c r="F21" s="111"/>
      <c r="G21" s="111">
        <v>568</v>
      </c>
      <c r="H21" s="111"/>
      <c r="I21" s="111"/>
      <c r="J21" s="111"/>
      <c r="K21" s="111"/>
      <c r="L21" s="111"/>
      <c r="M21" s="111"/>
      <c r="N21" s="111"/>
      <c r="O21" s="113">
        <v>554</v>
      </c>
      <c r="P21" s="111"/>
      <c r="Q21" s="136"/>
      <c r="R21" s="111"/>
      <c r="S21" s="111">
        <v>567</v>
      </c>
      <c r="T21" s="111"/>
      <c r="U21" s="111">
        <v>561</v>
      </c>
      <c r="V21" s="28"/>
      <c r="W21" s="28"/>
      <c r="X21" s="65">
        <v>2264</v>
      </c>
      <c r="Y21" s="65">
        <f t="shared" si="0"/>
        <v>566</v>
      </c>
      <c r="Z21" s="164">
        <v>566</v>
      </c>
      <c r="AA21" s="164">
        <v>557</v>
      </c>
      <c r="AB21" s="164"/>
      <c r="AC21" s="164">
        <v>557</v>
      </c>
      <c r="AD21" s="164"/>
      <c r="AE21" s="164">
        <v>559</v>
      </c>
      <c r="AF21" s="164"/>
      <c r="AG21" s="113">
        <v>556</v>
      </c>
      <c r="AH21" s="164"/>
      <c r="AI21" s="65">
        <v>2239</v>
      </c>
      <c r="AJ21" s="65">
        <f t="shared" si="1"/>
        <v>559.75</v>
      </c>
      <c r="AK21" s="132"/>
      <c r="AL21" s="132"/>
      <c r="AM21" s="65">
        <f t="shared" si="2"/>
        <v>559.75</v>
      </c>
    </row>
    <row r="22" spans="1:39" s="30" customFormat="1" ht="13.5">
      <c r="A22" s="108">
        <v>19</v>
      </c>
      <c r="B22" s="47" t="s">
        <v>215</v>
      </c>
      <c r="C22" s="110" t="s">
        <v>216</v>
      </c>
      <c r="D22" s="110" t="s">
        <v>26</v>
      </c>
      <c r="E22" s="111">
        <v>570</v>
      </c>
      <c r="F22" s="111">
        <v>2</v>
      </c>
      <c r="G22" s="113">
        <v>566</v>
      </c>
      <c r="H22" s="111"/>
      <c r="I22" s="111"/>
      <c r="J22" s="111"/>
      <c r="K22" s="111"/>
      <c r="L22" s="111"/>
      <c r="M22" s="111"/>
      <c r="N22" s="111"/>
      <c r="O22" s="111">
        <v>572</v>
      </c>
      <c r="P22" s="111">
        <v>0.25</v>
      </c>
      <c r="Q22" s="136"/>
      <c r="R22" s="111"/>
      <c r="S22" s="111">
        <v>568</v>
      </c>
      <c r="T22" s="111"/>
      <c r="U22" s="111">
        <v>572</v>
      </c>
      <c r="V22" s="28"/>
      <c r="W22" s="28"/>
      <c r="X22" s="65">
        <v>2284.25</v>
      </c>
      <c r="Y22" s="65">
        <f t="shared" si="0"/>
        <v>571.0625</v>
      </c>
      <c r="Z22" s="164">
        <v>571.06</v>
      </c>
      <c r="AA22" s="164">
        <v>565</v>
      </c>
      <c r="AB22" s="164"/>
      <c r="AC22" s="164">
        <v>571</v>
      </c>
      <c r="AD22" s="164"/>
      <c r="AE22" s="164" t="s">
        <v>647</v>
      </c>
      <c r="AF22" s="164"/>
      <c r="AG22" s="164" t="s">
        <v>647</v>
      </c>
      <c r="AH22" s="164"/>
      <c r="AI22" s="65">
        <v>0</v>
      </c>
      <c r="AJ22" s="65">
        <f t="shared" si="1"/>
        <v>0</v>
      </c>
      <c r="AK22" s="28"/>
      <c r="AL22" s="28"/>
      <c r="AM22" s="65">
        <f t="shared" si="2"/>
        <v>0</v>
      </c>
    </row>
    <row r="23" spans="1:39" s="30" customFormat="1" ht="13.5">
      <c r="A23" s="108">
        <v>20</v>
      </c>
      <c r="B23" s="47" t="s">
        <v>428</v>
      </c>
      <c r="C23" s="110" t="s">
        <v>201</v>
      </c>
      <c r="D23" s="110" t="s">
        <v>20</v>
      </c>
      <c r="E23" s="111">
        <v>566</v>
      </c>
      <c r="F23" s="111"/>
      <c r="G23" s="111">
        <v>574</v>
      </c>
      <c r="H23" s="111">
        <v>1</v>
      </c>
      <c r="I23" s="111"/>
      <c r="J23" s="111"/>
      <c r="K23" s="111"/>
      <c r="L23" s="111"/>
      <c r="M23" s="111"/>
      <c r="N23" s="111"/>
      <c r="O23" s="111">
        <v>565</v>
      </c>
      <c r="P23" s="111"/>
      <c r="Q23" s="136"/>
      <c r="R23" s="111"/>
      <c r="S23" s="113">
        <v>562</v>
      </c>
      <c r="T23" s="111"/>
      <c r="U23" s="111">
        <v>563</v>
      </c>
      <c r="V23" s="28"/>
      <c r="W23" s="28"/>
      <c r="X23" s="65">
        <v>2269</v>
      </c>
      <c r="Y23" s="65">
        <f t="shared" si="0"/>
        <v>567.25</v>
      </c>
      <c r="Z23" s="164">
        <v>567.26</v>
      </c>
      <c r="AA23" s="164">
        <v>569</v>
      </c>
      <c r="AB23" s="164"/>
      <c r="AC23" s="164">
        <v>569</v>
      </c>
      <c r="AD23" s="164"/>
      <c r="AE23" s="164" t="s">
        <v>649</v>
      </c>
      <c r="AF23" s="164"/>
      <c r="AG23" s="164" t="s">
        <v>649</v>
      </c>
      <c r="AH23" s="164"/>
      <c r="AI23" s="65">
        <v>0</v>
      </c>
      <c r="AJ23" s="65">
        <f t="shared" si="1"/>
        <v>0</v>
      </c>
      <c r="AK23" s="28"/>
      <c r="AL23" s="28"/>
      <c r="AM23" s="65">
        <f t="shared" si="2"/>
        <v>0</v>
      </c>
    </row>
    <row r="24" spans="1:39" s="30" customFormat="1" ht="13.5" hidden="1">
      <c r="A24" s="108">
        <v>21</v>
      </c>
      <c r="B24" s="47" t="s">
        <v>432</v>
      </c>
      <c r="C24" s="110" t="s">
        <v>419</v>
      </c>
      <c r="D24" s="110" t="s">
        <v>13</v>
      </c>
      <c r="E24" s="28">
        <v>573</v>
      </c>
      <c r="F24" s="28">
        <v>0.5</v>
      </c>
      <c r="G24" s="111">
        <v>570</v>
      </c>
      <c r="H24" s="111"/>
      <c r="I24" s="111">
        <v>567</v>
      </c>
      <c r="J24" s="111"/>
      <c r="K24" s="111"/>
      <c r="L24" s="111"/>
      <c r="M24" s="111"/>
      <c r="N24" s="111"/>
      <c r="O24" s="111">
        <v>566</v>
      </c>
      <c r="P24" s="111"/>
      <c r="Q24" s="136"/>
      <c r="R24" s="111"/>
      <c r="S24" s="113">
        <v>551</v>
      </c>
      <c r="T24" s="111"/>
      <c r="U24" s="111">
        <v>560</v>
      </c>
      <c r="V24" s="28"/>
      <c r="W24" s="28"/>
      <c r="X24" s="65">
        <v>2263</v>
      </c>
      <c r="Y24" s="65">
        <f aca="true" t="shared" si="3" ref="Y24:Y35">AVERAGE(X24/4)</f>
        <v>565.75</v>
      </c>
      <c r="Z24" s="28">
        <v>565.75</v>
      </c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30" customFormat="1" ht="12.75" customHeight="1" hidden="1">
      <c r="A25" s="108">
        <v>22</v>
      </c>
      <c r="B25" s="61" t="s">
        <v>563</v>
      </c>
      <c r="C25" s="97" t="s">
        <v>564</v>
      </c>
      <c r="D25" s="97" t="s">
        <v>50</v>
      </c>
      <c r="E25" s="111">
        <v>562</v>
      </c>
      <c r="F25" s="111"/>
      <c r="G25" s="111">
        <v>563</v>
      </c>
      <c r="H25" s="111"/>
      <c r="I25" s="111"/>
      <c r="J25" s="111"/>
      <c r="K25" s="111"/>
      <c r="L25" s="111"/>
      <c r="M25" s="111"/>
      <c r="N25" s="111"/>
      <c r="O25" s="113">
        <v>556</v>
      </c>
      <c r="P25" s="111"/>
      <c r="Q25" s="136"/>
      <c r="R25" s="111"/>
      <c r="S25" s="111">
        <v>572</v>
      </c>
      <c r="T25" s="111">
        <v>2</v>
      </c>
      <c r="U25" s="111">
        <v>563</v>
      </c>
      <c r="V25" s="28"/>
      <c r="W25" s="28"/>
      <c r="X25" s="65">
        <v>2262</v>
      </c>
      <c r="Y25" s="65">
        <f t="shared" si="3"/>
        <v>565.5</v>
      </c>
      <c r="Z25" s="28">
        <v>565.5</v>
      </c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132"/>
      <c r="AL25" s="132"/>
      <c r="AM25" s="28"/>
    </row>
    <row r="26" spans="1:39" s="30" customFormat="1" ht="12.75" customHeight="1" hidden="1">
      <c r="A26" s="108">
        <v>23</v>
      </c>
      <c r="B26" s="47" t="s">
        <v>431</v>
      </c>
      <c r="C26" s="110" t="s">
        <v>243</v>
      </c>
      <c r="D26" s="110" t="s">
        <v>192</v>
      </c>
      <c r="E26" s="28">
        <v>573</v>
      </c>
      <c r="F26" s="28">
        <v>0.25</v>
      </c>
      <c r="G26" s="111">
        <v>570</v>
      </c>
      <c r="H26" s="111"/>
      <c r="I26" s="111">
        <v>568</v>
      </c>
      <c r="J26" s="111"/>
      <c r="K26" s="111"/>
      <c r="L26" s="111"/>
      <c r="M26" s="111"/>
      <c r="N26" s="111"/>
      <c r="O26" s="113">
        <v>557</v>
      </c>
      <c r="P26" s="111"/>
      <c r="Q26" s="136"/>
      <c r="R26" s="111"/>
      <c r="S26" s="111">
        <v>564</v>
      </c>
      <c r="T26" s="111"/>
      <c r="U26" s="111">
        <v>559</v>
      </c>
      <c r="V26" s="28"/>
      <c r="W26" s="28"/>
      <c r="X26" s="65">
        <v>2261</v>
      </c>
      <c r="Y26" s="65">
        <f t="shared" si="3"/>
        <v>565.25</v>
      </c>
      <c r="Z26" s="28">
        <v>565.25</v>
      </c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30" customFormat="1" ht="13.5" hidden="1">
      <c r="A27" s="108">
        <v>24</v>
      </c>
      <c r="B27" s="47" t="s">
        <v>332</v>
      </c>
      <c r="C27" s="110" t="s">
        <v>333</v>
      </c>
      <c r="D27" s="110" t="s">
        <v>82</v>
      </c>
      <c r="E27" s="111">
        <v>567</v>
      </c>
      <c r="F27" s="111"/>
      <c r="G27" s="111">
        <v>561</v>
      </c>
      <c r="H27" s="111"/>
      <c r="I27" s="111"/>
      <c r="J27" s="111"/>
      <c r="K27" s="111"/>
      <c r="L27" s="111"/>
      <c r="M27" s="111"/>
      <c r="N27" s="111"/>
      <c r="O27" s="111">
        <v>564</v>
      </c>
      <c r="P27" s="111"/>
      <c r="Q27" s="136"/>
      <c r="R27" s="111"/>
      <c r="S27" s="111">
        <v>569</v>
      </c>
      <c r="T27" s="111"/>
      <c r="U27" s="113">
        <v>556</v>
      </c>
      <c r="V27" s="28"/>
      <c r="W27" s="28"/>
      <c r="X27" s="65">
        <v>2261</v>
      </c>
      <c r="Y27" s="65">
        <f t="shared" si="3"/>
        <v>565.25</v>
      </c>
      <c r="Z27" s="28">
        <v>565.25</v>
      </c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30" customFormat="1" ht="13.5" hidden="1">
      <c r="A28" s="108">
        <v>25</v>
      </c>
      <c r="B28" s="47" t="s">
        <v>211</v>
      </c>
      <c r="C28" s="110" t="s">
        <v>212</v>
      </c>
      <c r="D28" s="110" t="s">
        <v>175</v>
      </c>
      <c r="E28" s="111">
        <v>563</v>
      </c>
      <c r="F28" s="111"/>
      <c r="G28" s="113">
        <v>546</v>
      </c>
      <c r="H28" s="111"/>
      <c r="I28" s="111"/>
      <c r="J28" s="111"/>
      <c r="K28" s="111"/>
      <c r="L28" s="111"/>
      <c r="M28" s="111"/>
      <c r="N28" s="111"/>
      <c r="O28" s="111">
        <v>563</v>
      </c>
      <c r="P28" s="111"/>
      <c r="Q28" s="136"/>
      <c r="R28" s="111"/>
      <c r="S28" s="111">
        <v>565</v>
      </c>
      <c r="T28" s="111"/>
      <c r="U28" s="111">
        <v>569</v>
      </c>
      <c r="V28" s="28"/>
      <c r="W28" s="28"/>
      <c r="X28" s="65">
        <v>2260</v>
      </c>
      <c r="Y28" s="65">
        <f t="shared" si="3"/>
        <v>565</v>
      </c>
      <c r="Z28" s="28">
        <v>565</v>
      </c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30" customFormat="1" ht="12.75" customHeight="1" hidden="1">
      <c r="A29" s="108">
        <v>26</v>
      </c>
      <c r="B29" s="47" t="s">
        <v>420</v>
      </c>
      <c r="C29" s="110" t="s">
        <v>421</v>
      </c>
      <c r="D29" s="110" t="s">
        <v>20</v>
      </c>
      <c r="E29" s="111">
        <v>569</v>
      </c>
      <c r="F29" s="111"/>
      <c r="G29" s="113">
        <v>553</v>
      </c>
      <c r="H29" s="111"/>
      <c r="I29" s="111"/>
      <c r="J29" s="111"/>
      <c r="K29" s="111"/>
      <c r="L29" s="111"/>
      <c r="M29" s="111"/>
      <c r="N29" s="111"/>
      <c r="O29" s="111">
        <v>568</v>
      </c>
      <c r="P29" s="111"/>
      <c r="Q29" s="136"/>
      <c r="R29" s="111"/>
      <c r="S29" s="111">
        <v>559</v>
      </c>
      <c r="T29" s="111"/>
      <c r="U29" s="111">
        <v>564</v>
      </c>
      <c r="V29" s="28"/>
      <c r="W29" s="28"/>
      <c r="X29" s="65">
        <v>2260</v>
      </c>
      <c r="Y29" s="65">
        <f t="shared" si="3"/>
        <v>565</v>
      </c>
      <c r="Z29" s="28">
        <v>565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30" customFormat="1" ht="12.75" customHeight="1" hidden="1">
      <c r="A30" s="108">
        <v>27</v>
      </c>
      <c r="B30" s="129" t="s">
        <v>232</v>
      </c>
      <c r="C30" s="130" t="s">
        <v>233</v>
      </c>
      <c r="D30" s="59" t="s">
        <v>13</v>
      </c>
      <c r="E30" s="112">
        <v>565</v>
      </c>
      <c r="F30" s="112"/>
      <c r="G30" s="112">
        <v>566</v>
      </c>
      <c r="H30" s="112"/>
      <c r="I30" s="112"/>
      <c r="J30" s="112"/>
      <c r="K30" s="112"/>
      <c r="L30" s="112"/>
      <c r="M30" s="112"/>
      <c r="N30" s="112"/>
      <c r="O30" s="112">
        <v>563</v>
      </c>
      <c r="P30" s="112"/>
      <c r="Q30" s="137"/>
      <c r="R30" s="112"/>
      <c r="S30" s="112">
        <v>565</v>
      </c>
      <c r="T30" s="112"/>
      <c r="U30" s="114">
        <v>562</v>
      </c>
      <c r="V30" s="57"/>
      <c r="W30" s="57"/>
      <c r="X30" s="65">
        <v>2259</v>
      </c>
      <c r="Y30" s="65">
        <f t="shared" si="3"/>
        <v>564.75</v>
      </c>
      <c r="Z30" s="28">
        <v>564.75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37" customFormat="1" ht="13.5" hidden="1">
      <c r="A31" s="108">
        <v>28</v>
      </c>
      <c r="B31" s="47" t="s">
        <v>219</v>
      </c>
      <c r="C31" s="110" t="s">
        <v>74</v>
      </c>
      <c r="D31" s="110" t="s">
        <v>87</v>
      </c>
      <c r="E31" s="111">
        <v>563</v>
      </c>
      <c r="F31" s="111"/>
      <c r="G31" s="111">
        <v>568</v>
      </c>
      <c r="H31" s="111"/>
      <c r="I31" s="111"/>
      <c r="J31" s="111"/>
      <c r="K31" s="111"/>
      <c r="L31" s="111"/>
      <c r="M31" s="111"/>
      <c r="N31" s="111"/>
      <c r="O31" s="111">
        <v>560</v>
      </c>
      <c r="P31" s="111"/>
      <c r="Q31" s="136"/>
      <c r="R31" s="111"/>
      <c r="S31" s="113">
        <v>559</v>
      </c>
      <c r="T31" s="111"/>
      <c r="U31" s="111">
        <v>567</v>
      </c>
      <c r="V31" s="28"/>
      <c r="W31" s="28"/>
      <c r="X31" s="65">
        <v>2258</v>
      </c>
      <c r="Y31" s="65">
        <f t="shared" si="3"/>
        <v>564.5</v>
      </c>
      <c r="Z31" s="28">
        <v>564.5</v>
      </c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30" customFormat="1" ht="13.5" hidden="1">
      <c r="A32" s="108">
        <v>29</v>
      </c>
      <c r="B32" s="47" t="s">
        <v>198</v>
      </c>
      <c r="C32" s="128">
        <v>35726</v>
      </c>
      <c r="D32" s="110" t="s">
        <v>8</v>
      </c>
      <c r="E32" s="111">
        <v>561</v>
      </c>
      <c r="F32" s="111"/>
      <c r="G32" s="111">
        <v>564</v>
      </c>
      <c r="H32" s="111"/>
      <c r="I32" s="111"/>
      <c r="J32" s="111"/>
      <c r="K32" s="111"/>
      <c r="L32" s="111"/>
      <c r="M32" s="111"/>
      <c r="N32" s="111"/>
      <c r="O32" s="111">
        <v>566</v>
      </c>
      <c r="P32" s="111"/>
      <c r="Q32" s="136"/>
      <c r="R32" s="111"/>
      <c r="S32" s="113">
        <v>552</v>
      </c>
      <c r="T32" s="111"/>
      <c r="U32" s="111">
        <v>566</v>
      </c>
      <c r="V32" s="28"/>
      <c r="W32" s="28"/>
      <c r="X32" s="65">
        <v>2257</v>
      </c>
      <c r="Y32" s="65">
        <f t="shared" si="3"/>
        <v>564.25</v>
      </c>
      <c r="Z32" s="28">
        <v>564.25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30" customFormat="1" ht="12.75" customHeight="1" hidden="1">
      <c r="A33" s="108">
        <v>30</v>
      </c>
      <c r="B33" s="47" t="s">
        <v>202</v>
      </c>
      <c r="C33" s="110" t="s">
        <v>203</v>
      </c>
      <c r="D33" s="110" t="s">
        <v>125</v>
      </c>
      <c r="E33" s="111">
        <v>564</v>
      </c>
      <c r="F33" s="111"/>
      <c r="G33" s="111">
        <v>568</v>
      </c>
      <c r="H33" s="111"/>
      <c r="I33" s="111"/>
      <c r="J33" s="111"/>
      <c r="K33" s="111"/>
      <c r="L33" s="111"/>
      <c r="M33" s="111"/>
      <c r="N33" s="111"/>
      <c r="O33" s="111">
        <v>562</v>
      </c>
      <c r="P33" s="111"/>
      <c r="Q33" s="136"/>
      <c r="R33" s="111"/>
      <c r="S33" s="111">
        <v>562</v>
      </c>
      <c r="T33" s="111"/>
      <c r="U33" s="113">
        <v>554</v>
      </c>
      <c r="V33" s="28"/>
      <c r="W33" s="28"/>
      <c r="X33" s="65">
        <v>2256</v>
      </c>
      <c r="Y33" s="65">
        <f t="shared" si="3"/>
        <v>564</v>
      </c>
      <c r="Z33" s="28">
        <v>564</v>
      </c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30" customFormat="1" ht="12.75" customHeight="1" hidden="1">
      <c r="A34" s="108">
        <v>31</v>
      </c>
      <c r="B34" s="129" t="s">
        <v>241</v>
      </c>
      <c r="C34" s="130" t="s">
        <v>242</v>
      </c>
      <c r="D34" s="59" t="s">
        <v>13</v>
      </c>
      <c r="E34" s="112">
        <v>567</v>
      </c>
      <c r="F34" s="112"/>
      <c r="G34" s="112">
        <v>569</v>
      </c>
      <c r="H34" s="112"/>
      <c r="I34" s="112"/>
      <c r="J34" s="112"/>
      <c r="K34" s="112"/>
      <c r="L34" s="112"/>
      <c r="M34" s="112"/>
      <c r="N34" s="112"/>
      <c r="O34" s="112">
        <v>567</v>
      </c>
      <c r="P34" s="112"/>
      <c r="Q34" s="137"/>
      <c r="R34" s="112"/>
      <c r="S34" s="114">
        <v>549</v>
      </c>
      <c r="T34" s="112"/>
      <c r="U34" s="112">
        <v>553</v>
      </c>
      <c r="V34" s="57"/>
      <c r="W34" s="57"/>
      <c r="X34" s="65">
        <v>2256</v>
      </c>
      <c r="Y34" s="65">
        <f t="shared" si="3"/>
        <v>564</v>
      </c>
      <c r="Z34" s="28">
        <v>564</v>
      </c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30" customFormat="1" ht="12.75" customHeight="1" hidden="1">
      <c r="A35" s="108">
        <v>32</v>
      </c>
      <c r="B35" s="47" t="s">
        <v>442</v>
      </c>
      <c r="C35" s="110" t="s">
        <v>443</v>
      </c>
      <c r="D35" s="110" t="s">
        <v>8</v>
      </c>
      <c r="E35" s="111">
        <v>566</v>
      </c>
      <c r="F35" s="111"/>
      <c r="G35" s="111">
        <v>562</v>
      </c>
      <c r="H35" s="111"/>
      <c r="I35" s="111"/>
      <c r="J35" s="111"/>
      <c r="K35" s="111"/>
      <c r="L35" s="111"/>
      <c r="M35" s="111"/>
      <c r="N35" s="111"/>
      <c r="O35" s="111">
        <v>564</v>
      </c>
      <c r="P35" s="111"/>
      <c r="Q35" s="136"/>
      <c r="R35" s="111"/>
      <c r="S35" s="113">
        <v>557</v>
      </c>
      <c r="T35" s="111"/>
      <c r="U35" s="111">
        <v>563</v>
      </c>
      <c r="V35" s="28"/>
      <c r="W35" s="28"/>
      <c r="X35" s="65">
        <v>2255</v>
      </c>
      <c r="Y35" s="65">
        <f t="shared" si="3"/>
        <v>563.75</v>
      </c>
      <c r="Z35" s="28">
        <v>563.75</v>
      </c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37" customFormat="1" ht="15" customHeight="1" hidden="1">
      <c r="A36" s="108">
        <v>33</v>
      </c>
      <c r="B36" s="47" t="s">
        <v>440</v>
      </c>
      <c r="C36" s="110" t="s">
        <v>441</v>
      </c>
      <c r="D36" s="110" t="s">
        <v>192</v>
      </c>
      <c r="E36" s="111">
        <v>564</v>
      </c>
      <c r="F36" s="111"/>
      <c r="G36" s="111">
        <v>561</v>
      </c>
      <c r="H36" s="111"/>
      <c r="I36" s="111"/>
      <c r="J36" s="111"/>
      <c r="K36" s="111"/>
      <c r="L36" s="111"/>
      <c r="M36" s="111"/>
      <c r="N36" s="111"/>
      <c r="O36" s="111">
        <v>563</v>
      </c>
      <c r="P36" s="111"/>
      <c r="Q36" s="136"/>
      <c r="R36" s="111"/>
      <c r="S36" s="111">
        <v>565</v>
      </c>
      <c r="T36" s="111"/>
      <c r="U36" s="113">
        <v>554</v>
      </c>
      <c r="V36" s="28"/>
      <c r="W36" s="28"/>
      <c r="X36" s="65">
        <v>2253</v>
      </c>
      <c r="Y36" s="65">
        <f aca="true" t="shared" si="4" ref="Y36:Y43">AVERAGE(X36/4)</f>
        <v>563.25</v>
      </c>
      <c r="Z36" s="28">
        <v>563.25</v>
      </c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37" customFormat="1" ht="15" customHeight="1" hidden="1">
      <c r="A37" s="108">
        <v>34</v>
      </c>
      <c r="B37" s="47" t="s">
        <v>411</v>
      </c>
      <c r="C37" s="110" t="s">
        <v>412</v>
      </c>
      <c r="D37" s="110" t="s">
        <v>13</v>
      </c>
      <c r="E37" s="111">
        <v>556</v>
      </c>
      <c r="F37" s="111"/>
      <c r="G37" s="111">
        <v>569</v>
      </c>
      <c r="H37" s="111"/>
      <c r="I37" s="111"/>
      <c r="J37" s="111"/>
      <c r="K37" s="111"/>
      <c r="L37" s="111"/>
      <c r="M37" s="111"/>
      <c r="N37" s="111"/>
      <c r="O37" s="111">
        <v>560</v>
      </c>
      <c r="P37" s="111"/>
      <c r="Q37" s="136"/>
      <c r="R37" s="111"/>
      <c r="S37" s="111">
        <v>568</v>
      </c>
      <c r="T37" s="111"/>
      <c r="U37" s="113">
        <v>545</v>
      </c>
      <c r="V37" s="28"/>
      <c r="W37" s="28"/>
      <c r="X37" s="65">
        <v>2253</v>
      </c>
      <c r="Y37" s="65">
        <f t="shared" si="4"/>
        <v>563.25</v>
      </c>
      <c r="Z37" s="28">
        <v>563.25</v>
      </c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37" customFormat="1" ht="12.75" customHeight="1" hidden="1">
      <c r="A38" s="108">
        <v>35</v>
      </c>
      <c r="B38" s="47" t="s">
        <v>503</v>
      </c>
      <c r="C38" s="110" t="s">
        <v>422</v>
      </c>
      <c r="D38" s="110" t="s">
        <v>13</v>
      </c>
      <c r="E38" s="111">
        <v>555</v>
      </c>
      <c r="F38" s="111"/>
      <c r="G38" s="113">
        <v>553</v>
      </c>
      <c r="H38" s="111"/>
      <c r="I38" s="111"/>
      <c r="J38" s="111"/>
      <c r="K38" s="111"/>
      <c r="L38" s="111"/>
      <c r="M38" s="111"/>
      <c r="N38" s="111"/>
      <c r="O38" s="111">
        <v>559</v>
      </c>
      <c r="P38" s="111"/>
      <c r="Q38" s="136"/>
      <c r="R38" s="111"/>
      <c r="S38" s="111">
        <v>564</v>
      </c>
      <c r="T38" s="111"/>
      <c r="U38" s="111">
        <v>573</v>
      </c>
      <c r="V38" s="28"/>
      <c r="W38" s="28"/>
      <c r="X38" s="65">
        <v>2251</v>
      </c>
      <c r="Y38" s="65">
        <f t="shared" si="4"/>
        <v>562.75</v>
      </c>
      <c r="Z38" s="28">
        <v>562.75</v>
      </c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37" customFormat="1" ht="12.75" customHeight="1" hidden="1">
      <c r="A39" s="108">
        <v>36</v>
      </c>
      <c r="B39" s="47" t="s">
        <v>415</v>
      </c>
      <c r="C39" s="110" t="s">
        <v>416</v>
      </c>
      <c r="D39" s="110" t="s">
        <v>135</v>
      </c>
      <c r="E39" s="113">
        <v>556</v>
      </c>
      <c r="F39" s="111"/>
      <c r="G39" s="111">
        <v>564</v>
      </c>
      <c r="H39" s="111"/>
      <c r="I39" s="111"/>
      <c r="J39" s="111"/>
      <c r="K39" s="111"/>
      <c r="L39" s="111"/>
      <c r="M39" s="111"/>
      <c r="N39" s="111"/>
      <c r="O39" s="111">
        <v>565</v>
      </c>
      <c r="P39" s="111"/>
      <c r="Q39" s="136"/>
      <c r="R39" s="111"/>
      <c r="S39" s="111">
        <v>559</v>
      </c>
      <c r="T39" s="111"/>
      <c r="U39" s="111">
        <v>563</v>
      </c>
      <c r="V39" s="28"/>
      <c r="W39" s="28"/>
      <c r="X39" s="65">
        <v>2251</v>
      </c>
      <c r="Y39" s="65">
        <f t="shared" si="4"/>
        <v>562.75</v>
      </c>
      <c r="Z39" s="28">
        <v>562.75</v>
      </c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37" customFormat="1" ht="12.75" customHeight="1" hidden="1">
      <c r="A40" s="108">
        <v>37</v>
      </c>
      <c r="B40" s="47" t="s">
        <v>418</v>
      </c>
      <c r="C40" s="110" t="s">
        <v>231</v>
      </c>
      <c r="D40" s="110" t="s">
        <v>13</v>
      </c>
      <c r="E40" s="111">
        <v>561</v>
      </c>
      <c r="F40" s="111"/>
      <c r="G40" s="111">
        <v>566</v>
      </c>
      <c r="H40" s="111"/>
      <c r="I40" s="111"/>
      <c r="J40" s="111"/>
      <c r="K40" s="111"/>
      <c r="L40" s="111"/>
      <c r="M40" s="111"/>
      <c r="N40" s="111"/>
      <c r="O40" s="113">
        <v>557</v>
      </c>
      <c r="P40" s="111"/>
      <c r="Q40" s="136"/>
      <c r="R40" s="111"/>
      <c r="S40" s="111">
        <v>563</v>
      </c>
      <c r="T40" s="111"/>
      <c r="U40" s="111">
        <v>561</v>
      </c>
      <c r="V40" s="28"/>
      <c r="W40" s="28"/>
      <c r="X40" s="65">
        <v>2251</v>
      </c>
      <c r="Y40" s="65">
        <f t="shared" si="4"/>
        <v>562.75</v>
      </c>
      <c r="Z40" s="28">
        <v>562.75</v>
      </c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30" customFormat="1" ht="12.75" customHeight="1" hidden="1">
      <c r="A41" s="108">
        <v>38</v>
      </c>
      <c r="B41" s="61" t="s">
        <v>529</v>
      </c>
      <c r="C41" s="97" t="s">
        <v>525</v>
      </c>
      <c r="D41" s="97" t="s">
        <v>8</v>
      </c>
      <c r="E41" s="111">
        <v>572</v>
      </c>
      <c r="F41" s="111"/>
      <c r="G41" s="113">
        <v>553</v>
      </c>
      <c r="H41" s="111"/>
      <c r="I41" s="111"/>
      <c r="J41" s="111"/>
      <c r="K41" s="111"/>
      <c r="L41" s="111"/>
      <c r="M41" s="111"/>
      <c r="N41" s="111"/>
      <c r="O41" s="111">
        <v>566</v>
      </c>
      <c r="P41" s="111"/>
      <c r="Q41" s="136"/>
      <c r="R41" s="111"/>
      <c r="S41" s="111">
        <v>557</v>
      </c>
      <c r="T41" s="111"/>
      <c r="U41" s="111">
        <v>556</v>
      </c>
      <c r="V41" s="28"/>
      <c r="W41" s="28"/>
      <c r="X41" s="65">
        <v>2251</v>
      </c>
      <c r="Y41" s="65">
        <f t="shared" si="4"/>
        <v>562.75</v>
      </c>
      <c r="Z41" s="28">
        <v>562.75</v>
      </c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132"/>
      <c r="AL41" s="132"/>
      <c r="AM41" s="28"/>
    </row>
    <row r="42" spans="1:39" s="37" customFormat="1" ht="15" customHeight="1" hidden="1">
      <c r="A42" s="108">
        <v>39</v>
      </c>
      <c r="B42" s="129" t="s">
        <v>234</v>
      </c>
      <c r="C42" s="130" t="s">
        <v>235</v>
      </c>
      <c r="D42" s="59" t="s">
        <v>13</v>
      </c>
      <c r="E42" s="112">
        <v>562</v>
      </c>
      <c r="F42" s="112"/>
      <c r="G42" s="114">
        <v>558</v>
      </c>
      <c r="H42" s="112"/>
      <c r="I42" s="112"/>
      <c r="J42" s="112"/>
      <c r="K42" s="112"/>
      <c r="L42" s="112"/>
      <c r="M42" s="112"/>
      <c r="N42" s="112"/>
      <c r="O42" s="112">
        <v>563</v>
      </c>
      <c r="P42" s="112"/>
      <c r="Q42" s="137"/>
      <c r="R42" s="112"/>
      <c r="S42" s="112">
        <v>560</v>
      </c>
      <c r="T42" s="112"/>
      <c r="U42" s="112">
        <v>565</v>
      </c>
      <c r="V42" s="57"/>
      <c r="W42" s="57"/>
      <c r="X42" s="65">
        <v>2250</v>
      </c>
      <c r="Y42" s="65">
        <f t="shared" si="4"/>
        <v>562.5</v>
      </c>
      <c r="Z42" s="28">
        <v>562.5</v>
      </c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30" customFormat="1" ht="12.75" customHeight="1" hidden="1">
      <c r="A43" s="108">
        <v>40</v>
      </c>
      <c r="B43" s="129" t="s">
        <v>238</v>
      </c>
      <c r="C43" s="130" t="s">
        <v>224</v>
      </c>
      <c r="D43" s="59" t="s">
        <v>8</v>
      </c>
      <c r="E43" s="114">
        <v>550</v>
      </c>
      <c r="F43" s="112"/>
      <c r="G43" s="112">
        <v>566</v>
      </c>
      <c r="H43" s="112"/>
      <c r="I43" s="112"/>
      <c r="J43" s="112"/>
      <c r="K43" s="112"/>
      <c r="L43" s="112"/>
      <c r="M43" s="112"/>
      <c r="N43" s="112"/>
      <c r="O43" s="112">
        <v>563</v>
      </c>
      <c r="P43" s="112"/>
      <c r="Q43" s="137"/>
      <c r="R43" s="112"/>
      <c r="S43" s="112">
        <v>560</v>
      </c>
      <c r="T43" s="112"/>
      <c r="U43" s="112">
        <v>561</v>
      </c>
      <c r="V43" s="57"/>
      <c r="W43" s="57"/>
      <c r="X43" s="65">
        <v>2250</v>
      </c>
      <c r="Y43" s="65">
        <f t="shared" si="4"/>
        <v>562.5</v>
      </c>
      <c r="Z43" s="28">
        <v>562.5</v>
      </c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</sheetData>
  <sheetProtection/>
  <mergeCells count="1">
    <mergeCell ref="A1:AM1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="115" zoomScaleNormal="115" zoomScalePageLayoutView="0" workbookViewId="0" topLeftCell="A1">
      <selection activeCell="B6" sqref="B6"/>
    </sheetView>
  </sheetViews>
  <sheetFormatPr defaultColWidth="9.140625" defaultRowHeight="15"/>
  <cols>
    <col min="2" max="2" width="23.7109375" style="0" bestFit="1" customWidth="1"/>
    <col min="3" max="3" width="10.00390625" style="0" bestFit="1" customWidth="1"/>
  </cols>
  <sheetData>
    <row r="1" spans="1:10" ht="30">
      <c r="A1" s="182" t="s">
        <v>653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41.25">
      <c r="A2" s="152" t="s">
        <v>0</v>
      </c>
      <c r="B2" s="50" t="s">
        <v>1</v>
      </c>
      <c r="C2" s="36" t="s">
        <v>2</v>
      </c>
      <c r="D2" s="36" t="s">
        <v>3</v>
      </c>
      <c r="E2" s="143" t="s">
        <v>638</v>
      </c>
      <c r="F2" s="143" t="s">
        <v>642</v>
      </c>
      <c r="G2" s="143" t="s">
        <v>646</v>
      </c>
      <c r="H2" s="143" t="s">
        <v>650</v>
      </c>
      <c r="I2" s="173" t="s">
        <v>481</v>
      </c>
      <c r="J2" s="173" t="s">
        <v>5</v>
      </c>
    </row>
    <row r="3" spans="1:10" ht="14.25">
      <c r="A3" s="92">
        <v>1</v>
      </c>
      <c r="B3" s="34" t="s">
        <v>503</v>
      </c>
      <c r="C3" s="71" t="s">
        <v>422</v>
      </c>
      <c r="D3" s="71" t="s">
        <v>13</v>
      </c>
      <c r="E3" s="151">
        <v>522</v>
      </c>
      <c r="F3" s="151">
        <v>542</v>
      </c>
      <c r="G3" s="151">
        <v>551</v>
      </c>
      <c r="H3" s="151">
        <v>556</v>
      </c>
      <c r="I3" s="24">
        <f aca="true" t="shared" si="0" ref="I3:I13">SUM(E3:H3)</f>
        <v>2171</v>
      </c>
      <c r="J3" s="24">
        <f aca="true" t="shared" si="1" ref="J3:J13">AVERAGE(I3/4)</f>
        <v>542.75</v>
      </c>
    </row>
    <row r="4" spans="1:10" ht="14.25">
      <c r="A4" s="92">
        <v>2</v>
      </c>
      <c r="B4" s="34" t="s">
        <v>427</v>
      </c>
      <c r="C4" s="71" t="s">
        <v>230</v>
      </c>
      <c r="D4" s="71" t="s">
        <v>20</v>
      </c>
      <c r="E4" s="151">
        <v>539</v>
      </c>
      <c r="F4" s="151">
        <v>540</v>
      </c>
      <c r="G4" s="151">
        <v>523</v>
      </c>
      <c r="H4" s="151">
        <v>548</v>
      </c>
      <c r="I4" s="24">
        <f t="shared" si="0"/>
        <v>2150</v>
      </c>
      <c r="J4" s="24">
        <f t="shared" si="1"/>
        <v>537.5</v>
      </c>
    </row>
    <row r="5" spans="1:10" ht="14.25">
      <c r="A5" s="92">
        <v>3</v>
      </c>
      <c r="B5" s="50" t="s">
        <v>225</v>
      </c>
      <c r="C5" s="51" t="s">
        <v>226</v>
      </c>
      <c r="D5" s="36" t="s">
        <v>192</v>
      </c>
      <c r="E5" s="151">
        <v>524</v>
      </c>
      <c r="F5" s="151">
        <v>544</v>
      </c>
      <c r="G5" s="151">
        <v>531</v>
      </c>
      <c r="H5" s="151">
        <v>546</v>
      </c>
      <c r="I5" s="24">
        <f t="shared" si="0"/>
        <v>2145</v>
      </c>
      <c r="J5" s="24">
        <f t="shared" si="1"/>
        <v>536.25</v>
      </c>
    </row>
    <row r="6" spans="1:10" ht="14.25">
      <c r="A6" s="92">
        <v>4</v>
      </c>
      <c r="B6" s="34" t="s">
        <v>202</v>
      </c>
      <c r="C6" s="71" t="s">
        <v>203</v>
      </c>
      <c r="D6" s="71" t="s">
        <v>19</v>
      </c>
      <c r="E6" s="151">
        <v>529</v>
      </c>
      <c r="F6" s="151">
        <v>548</v>
      </c>
      <c r="G6" s="151">
        <v>525</v>
      </c>
      <c r="H6" s="151">
        <v>529</v>
      </c>
      <c r="I6" s="24">
        <f t="shared" si="0"/>
        <v>2131</v>
      </c>
      <c r="J6" s="24">
        <f t="shared" si="1"/>
        <v>532.75</v>
      </c>
    </row>
    <row r="7" spans="1:10" ht="14.25">
      <c r="A7" s="92">
        <v>5</v>
      </c>
      <c r="B7" s="34" t="s">
        <v>415</v>
      </c>
      <c r="C7" s="71" t="s">
        <v>416</v>
      </c>
      <c r="D7" s="71" t="s">
        <v>135</v>
      </c>
      <c r="E7" s="151">
        <v>540</v>
      </c>
      <c r="F7" s="151">
        <v>503</v>
      </c>
      <c r="G7" s="151">
        <v>538</v>
      </c>
      <c r="H7" s="151">
        <v>543</v>
      </c>
      <c r="I7" s="24">
        <f t="shared" si="0"/>
        <v>2124</v>
      </c>
      <c r="J7" s="24">
        <f t="shared" si="1"/>
        <v>531</v>
      </c>
    </row>
    <row r="8" spans="1:10" ht="14.25">
      <c r="A8" s="92">
        <v>6</v>
      </c>
      <c r="B8" s="34" t="s">
        <v>200</v>
      </c>
      <c r="C8" s="71" t="s">
        <v>244</v>
      </c>
      <c r="D8" s="71" t="s">
        <v>10</v>
      </c>
      <c r="E8" s="151">
        <v>533</v>
      </c>
      <c r="F8" s="151">
        <v>534</v>
      </c>
      <c r="G8" s="151">
        <v>514</v>
      </c>
      <c r="H8" s="151">
        <v>532</v>
      </c>
      <c r="I8" s="24">
        <f t="shared" si="0"/>
        <v>2113</v>
      </c>
      <c r="J8" s="24">
        <f t="shared" si="1"/>
        <v>528.25</v>
      </c>
    </row>
    <row r="9" spans="1:10" ht="14.25">
      <c r="A9" s="92">
        <v>7</v>
      </c>
      <c r="B9" s="31" t="s">
        <v>409</v>
      </c>
      <c r="C9" s="71" t="s">
        <v>410</v>
      </c>
      <c r="D9" s="71" t="s">
        <v>75</v>
      </c>
      <c r="E9" s="151">
        <v>533</v>
      </c>
      <c r="F9" s="151">
        <v>519</v>
      </c>
      <c r="G9" s="151">
        <v>528</v>
      </c>
      <c r="H9" s="151">
        <v>533</v>
      </c>
      <c r="I9" s="24">
        <f t="shared" si="0"/>
        <v>2113</v>
      </c>
      <c r="J9" s="24">
        <f t="shared" si="1"/>
        <v>528.25</v>
      </c>
    </row>
    <row r="10" spans="1:10" ht="14.25">
      <c r="A10" s="92">
        <v>8</v>
      </c>
      <c r="B10" s="31" t="s">
        <v>204</v>
      </c>
      <c r="C10" s="71" t="s">
        <v>635</v>
      </c>
      <c r="D10" s="71" t="s">
        <v>13</v>
      </c>
      <c r="E10" s="151">
        <v>527</v>
      </c>
      <c r="F10" s="151">
        <v>528</v>
      </c>
      <c r="G10" s="151">
        <v>531</v>
      </c>
      <c r="H10" s="151">
        <v>516</v>
      </c>
      <c r="I10" s="24">
        <f t="shared" si="0"/>
        <v>2102</v>
      </c>
      <c r="J10" s="24">
        <f t="shared" si="1"/>
        <v>525.5</v>
      </c>
    </row>
    <row r="11" spans="1:10" ht="14.25">
      <c r="A11" s="92">
        <v>9</v>
      </c>
      <c r="B11" s="31" t="s">
        <v>217</v>
      </c>
      <c r="C11" s="71" t="s">
        <v>218</v>
      </c>
      <c r="D11" s="71" t="s">
        <v>47</v>
      </c>
      <c r="E11" s="151">
        <v>532</v>
      </c>
      <c r="F11" s="151">
        <v>507</v>
      </c>
      <c r="G11" s="151">
        <v>522</v>
      </c>
      <c r="H11" s="151">
        <v>530</v>
      </c>
      <c r="I11" s="24">
        <f t="shared" si="0"/>
        <v>2091</v>
      </c>
      <c r="J11" s="24">
        <f t="shared" si="1"/>
        <v>522.75</v>
      </c>
    </row>
    <row r="12" spans="1:10" ht="14.25">
      <c r="A12" s="92">
        <v>10</v>
      </c>
      <c r="B12" s="34" t="s">
        <v>332</v>
      </c>
      <c r="C12" s="71" t="s">
        <v>341</v>
      </c>
      <c r="D12" s="71" t="s">
        <v>82</v>
      </c>
      <c r="E12" s="151">
        <v>491</v>
      </c>
      <c r="F12" s="151">
        <v>513</v>
      </c>
      <c r="G12" s="151">
        <v>534</v>
      </c>
      <c r="H12" s="151">
        <v>536</v>
      </c>
      <c r="I12" s="24">
        <f t="shared" si="0"/>
        <v>2074</v>
      </c>
      <c r="J12" s="24">
        <f t="shared" si="1"/>
        <v>518.5</v>
      </c>
    </row>
    <row r="13" spans="1:10" ht="14.25">
      <c r="A13" s="172">
        <v>11</v>
      </c>
      <c r="B13" s="31" t="s">
        <v>209</v>
      </c>
      <c r="C13" s="71" t="s">
        <v>210</v>
      </c>
      <c r="D13" s="71" t="s">
        <v>8</v>
      </c>
      <c r="E13" s="151">
        <v>518</v>
      </c>
      <c r="F13" s="151">
        <v>519</v>
      </c>
      <c r="G13" s="151">
        <v>499</v>
      </c>
      <c r="H13" s="151">
        <v>514</v>
      </c>
      <c r="I13" s="24">
        <f t="shared" si="0"/>
        <v>2050</v>
      </c>
      <c r="J13" s="24">
        <f t="shared" si="1"/>
        <v>512.5</v>
      </c>
    </row>
  </sheetData>
  <sheetProtection/>
  <mergeCells count="1">
    <mergeCell ref="A1:J1"/>
  </mergeCells>
  <printOptions/>
  <pageMargins left="0.72" right="0.76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2021-02-16T04:51:21Z</dcterms:modified>
  <cp:category/>
  <cp:version/>
  <cp:contentType/>
  <cp:contentStatus/>
</cp:coreProperties>
</file>