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5" windowWidth="15600" windowHeight="9375" tabRatio="861" firstSheet="3" activeTab="12"/>
  </bookViews>
  <sheets>
    <sheet name="50M R P MEN" sheetId="4" r:id="rId1"/>
    <sheet name="10 M A R MEN" sheetId="1" r:id="rId2"/>
    <sheet name="25M RFP MEN" sheetId="2" r:id="rId3"/>
    <sheet name="25M STD MEN" sheetId="6" r:id="rId4"/>
    <sheet name="50M FP MEN" sheetId="3" r:id="rId5"/>
    <sheet name="10M AP MEN" sheetId="11" r:id="rId6"/>
    <sheet name="50M R3P WOMEN" sheetId="9" r:id="rId7"/>
    <sheet name="50M R P WOMEN" sheetId="5" r:id="rId8"/>
    <sheet name="10M A R WOMEN" sheetId="15" r:id="rId9"/>
    <sheet name="25M SP WOMEN" sheetId="8" r:id="rId10"/>
    <sheet name="10M A P WOMEN" sheetId="7" r:id="rId11"/>
    <sheet name="25M CFP" sheetId="16" r:id="rId12"/>
    <sheet name="50M 3P MEN" sheetId="17" r:id="rId13"/>
  </sheets>
  <calcPr calcId="124519"/>
</workbook>
</file>

<file path=xl/calcChain.xml><?xml version="1.0" encoding="utf-8"?>
<calcChain xmlns="http://schemas.openxmlformats.org/spreadsheetml/2006/main">
  <c r="R7" i="17"/>
  <c r="R6"/>
  <c r="R5"/>
  <c r="R7" i="11"/>
  <c r="R6"/>
  <c r="S5" i="1"/>
  <c r="S6"/>
  <c r="S7"/>
  <c r="R5" i="11"/>
  <c r="R7" i="3"/>
  <c r="R5"/>
  <c r="S5" i="15" l="1"/>
  <c r="S7" i="2"/>
  <c r="S7" i="15" l="1"/>
  <c r="S6"/>
  <c r="S7" i="4" l="1"/>
  <c r="S5"/>
  <c r="S6"/>
  <c r="S6" i="2" l="1"/>
  <c r="S5"/>
</calcChain>
</file>

<file path=xl/comments1.xml><?xml version="1.0" encoding="utf-8"?>
<comments xmlns="http://schemas.openxmlformats.org/spreadsheetml/2006/main">
  <authors>
    <author>Author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<sst xmlns="http://schemas.openxmlformats.org/spreadsheetml/2006/main" count="471" uniqueCount="202">
  <si>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M RIFLE MEN                                </t>
  </si>
  <si>
    <t xml:space="preserve">MTS - 623 </t>
  </si>
  <si>
    <t>S.No.</t>
  </si>
  <si>
    <t>Name</t>
  </si>
  <si>
    <t>DOB</t>
  </si>
  <si>
    <t>Unit</t>
  </si>
  <si>
    <t>BTS</t>
  </si>
  <si>
    <t>FAS</t>
  </si>
  <si>
    <t>WR</t>
  </si>
  <si>
    <t>R FAS</t>
  </si>
  <si>
    <t>PUN</t>
  </si>
  <si>
    <t>ARMY</t>
  </si>
  <si>
    <t>GAGAN NARANG</t>
  </si>
  <si>
    <t>06.05.1983</t>
  </si>
  <si>
    <t>A.I</t>
  </si>
  <si>
    <t>CHAIN SINGH</t>
  </si>
  <si>
    <t>05.04.1989</t>
  </si>
  <si>
    <t>SATYENDRA SINGH</t>
  </si>
  <si>
    <t>10.05.1985</t>
  </si>
  <si>
    <t>HAR</t>
  </si>
  <si>
    <t>SANJEEV RAJPUT</t>
  </si>
  <si>
    <t>05.01.1981</t>
  </si>
  <si>
    <t>NAVY</t>
  </si>
  <si>
    <t>MAH</t>
  </si>
  <si>
    <t>T.N.</t>
  </si>
  <si>
    <t>RAVI KUMAR</t>
  </si>
  <si>
    <t>01.01.1990</t>
  </si>
  <si>
    <t>A.F.</t>
  </si>
  <si>
    <t>DEEPAK KUMAR</t>
  </si>
  <si>
    <t>05.11.1987</t>
  </si>
  <si>
    <t>A.F</t>
  </si>
  <si>
    <t>KAR</t>
  </si>
  <si>
    <t>06.08.1995</t>
  </si>
  <si>
    <t xml:space="preserve">                                                                                                                                                                                                                              25 M RAPID FIRE PISTOL MEN</t>
  </si>
  <si>
    <t>MTS - 579</t>
  </si>
  <si>
    <t>GURPREET SINGH</t>
  </si>
  <si>
    <t>19.12.1987</t>
  </si>
  <si>
    <t>580+2</t>
  </si>
  <si>
    <t>NEERAJ KUMAR</t>
  </si>
  <si>
    <t>14.05.1994</t>
  </si>
  <si>
    <t>ANHAD JAWANDA</t>
  </si>
  <si>
    <t>26.10.1998</t>
  </si>
  <si>
    <t>ANISH</t>
  </si>
  <si>
    <t>26.09.2002</t>
  </si>
  <si>
    <t>CHD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</si>
  <si>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50 M PISTOL MEN</t>
  </si>
  <si>
    <t>MTS - 555</t>
  </si>
  <si>
    <t>WCH</t>
  </si>
  <si>
    <t>W.R</t>
  </si>
  <si>
    <t>JITU RAI</t>
  </si>
  <si>
    <t>P.N. PRAKASH</t>
  </si>
  <si>
    <t>OMKAR SINGH</t>
  </si>
  <si>
    <t>ONGC</t>
  </si>
  <si>
    <t>CISF</t>
  </si>
  <si>
    <t>AMANPREET SINGH</t>
  </si>
  <si>
    <t>T.N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</si>
  <si>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</rPr>
      <t xml:space="preserve">    50 M RIFLE PRONE MEN</t>
    </r>
  </si>
  <si>
    <t>MTS - 622</t>
  </si>
  <si>
    <t>A.I.</t>
  </si>
  <si>
    <t>SUSHIL GHALEY</t>
  </si>
  <si>
    <t>01.01.1980</t>
  </si>
  <si>
    <t>SWAPNIL KUSALE</t>
  </si>
  <si>
    <t>NCC</t>
  </si>
  <si>
    <t>04.11.1995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</si>
  <si>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50 M RIFLE PRONE WOMEN</t>
  </si>
  <si>
    <t>KUHELI GANGULEE</t>
  </si>
  <si>
    <t>04.09.1970</t>
  </si>
  <si>
    <t>TEJASWINI R. SAWANT</t>
  </si>
  <si>
    <t>12.09.1980</t>
  </si>
  <si>
    <t>GAAYATHRI N</t>
  </si>
  <si>
    <t>22.04.1996</t>
  </si>
  <si>
    <t>ANJUM MOUDGIL</t>
  </si>
  <si>
    <t>05.01.1994</t>
  </si>
  <si>
    <t>ADITI SINGH</t>
  </si>
  <si>
    <t>15.05.1996</t>
  </si>
  <si>
    <t>20.01.1994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</si>
  <si>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25 M STANDARD PISTOL MEN</t>
  </si>
  <si>
    <t>SAMARESH JUNG</t>
  </si>
  <si>
    <t>ACHAL PRATAP S. GREWAL</t>
  </si>
  <si>
    <t>28.01.1995</t>
  </si>
  <si>
    <t xml:space="preserve">                                                                                                                                                                                                                                      10 M PISTOL WOMEN</t>
  </si>
  <si>
    <t>MTS - 380</t>
  </si>
  <si>
    <t>HEENA SIDHU</t>
  </si>
  <si>
    <t>29.08.1989</t>
  </si>
  <si>
    <t>P SHRI NIVETHA</t>
  </si>
  <si>
    <t>ANNU RAJ SINGH</t>
  </si>
  <si>
    <t>HARVEEN SARAO</t>
  </si>
  <si>
    <t>30.10.1990</t>
  </si>
  <si>
    <t xml:space="preserve">                                                                                                                                                                                                                           25 M SPORTS PISTOL WOMEN</t>
  </si>
  <si>
    <t>MTS - 578</t>
  </si>
  <si>
    <t>RAHI JIVAN SARNOBAT</t>
  </si>
  <si>
    <t>17.02.1984</t>
  </si>
  <si>
    <t>20.08.1989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</si>
  <si>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50 M RIFLE 3 POSITION WOMEN</t>
  </si>
  <si>
    <t>MTS - 577</t>
  </si>
  <si>
    <t>576+1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</si>
  <si>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10 M PISTOL MEN</t>
  </si>
  <si>
    <t>Sr. No.</t>
  </si>
  <si>
    <t>580+1</t>
  </si>
  <si>
    <t>SHAHZAR RIZVI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</si>
  <si>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M RIFLE WOMEN</t>
  </si>
  <si>
    <t>MTS - 413</t>
  </si>
  <si>
    <t>GHATKAR POOJA PANDHARINATH</t>
  </si>
  <si>
    <t>17.01.1989</t>
  </si>
  <si>
    <t>MEGAHNA SAJJANAR</t>
  </si>
  <si>
    <t>579+0.50</t>
  </si>
  <si>
    <t>OG 2016</t>
  </si>
  <si>
    <t>579+0.25</t>
  </si>
  <si>
    <t>574+2</t>
  </si>
  <si>
    <t>577+1</t>
  </si>
  <si>
    <t>OC1</t>
  </si>
  <si>
    <t>W.C DELHI</t>
  </si>
  <si>
    <t xml:space="preserve">W.C DELHI </t>
  </si>
  <si>
    <t>624+.025</t>
  </si>
  <si>
    <t>625.8+0.25</t>
  </si>
  <si>
    <t>559+3</t>
  </si>
  <si>
    <t>561+2</t>
  </si>
  <si>
    <t>582+0.25</t>
  </si>
  <si>
    <t>418+1</t>
  </si>
  <si>
    <t>379+.025</t>
  </si>
  <si>
    <t>MASTERS</t>
  </si>
  <si>
    <t>MASTER</t>
  </si>
  <si>
    <t>571+1</t>
  </si>
  <si>
    <t>627.2+0.25</t>
  </si>
  <si>
    <t>415.8+1</t>
  </si>
  <si>
    <t>414.8+0.50</t>
  </si>
  <si>
    <t>569+0.50</t>
  </si>
  <si>
    <t>618.6+0.50</t>
  </si>
  <si>
    <t>621.2+0.25</t>
  </si>
  <si>
    <t>582+2</t>
  </si>
  <si>
    <t>MTS</t>
  </si>
  <si>
    <t>YES</t>
  </si>
  <si>
    <t>GRAND PRIX</t>
  </si>
  <si>
    <t>571+2</t>
  </si>
  <si>
    <t>ISCH</t>
  </si>
  <si>
    <t>383+0.50</t>
  </si>
  <si>
    <t>W.C MUNICH</t>
  </si>
  <si>
    <t>629.1+0.25</t>
  </si>
  <si>
    <t>W.C GABALA</t>
  </si>
  <si>
    <t>416.8+0.25</t>
  </si>
  <si>
    <t>419.6+0.50</t>
  </si>
  <si>
    <t>W. C GABALA</t>
  </si>
  <si>
    <t>417.4+0.25</t>
  </si>
  <si>
    <t>KSS</t>
  </si>
  <si>
    <t>TRAIL III</t>
  </si>
  <si>
    <t>TRIAL IV</t>
  </si>
  <si>
    <t>416.8+2</t>
  </si>
  <si>
    <t>417.3+1</t>
  </si>
  <si>
    <t>415.2+0.25</t>
  </si>
  <si>
    <t>623.9+2</t>
  </si>
  <si>
    <t>620+1</t>
  </si>
  <si>
    <t>TRIAL III</t>
  </si>
  <si>
    <t>581+0.50</t>
  </si>
  <si>
    <t>579+1</t>
  </si>
  <si>
    <t>584+0.50</t>
  </si>
  <si>
    <t>580+0.25</t>
  </si>
  <si>
    <t>387+2</t>
  </si>
  <si>
    <t>382+1</t>
  </si>
  <si>
    <t>389+0.50</t>
  </si>
  <si>
    <t>583+2</t>
  </si>
  <si>
    <t>576+0.25</t>
  </si>
  <si>
    <t>574+1</t>
  </si>
  <si>
    <t>577+0.25</t>
  </si>
  <si>
    <t>383+2</t>
  </si>
  <si>
    <t>582+0.50</t>
  </si>
  <si>
    <t xml:space="preserve">TRIAL IV </t>
  </si>
  <si>
    <t>622.6+2</t>
  </si>
  <si>
    <t>621.9+1</t>
  </si>
  <si>
    <t>415+1</t>
  </si>
  <si>
    <t>414.2+0.50</t>
  </si>
  <si>
    <t>418.2+0.25</t>
  </si>
  <si>
    <t>416.6+2</t>
  </si>
  <si>
    <t>418.5+0.50</t>
  </si>
  <si>
    <t>418.8+0.25</t>
  </si>
  <si>
    <t>627.3+2</t>
  </si>
  <si>
    <t>621.7+0.50</t>
  </si>
  <si>
    <t>552+1</t>
  </si>
  <si>
    <t>581+1</t>
  </si>
  <si>
    <t>384+2</t>
  </si>
  <si>
    <t>380+0.50</t>
  </si>
  <si>
    <t>583+1</t>
  </si>
  <si>
    <t>626.4+2</t>
  </si>
  <si>
    <t>625.4+0.50</t>
  </si>
  <si>
    <t>562+1</t>
  </si>
  <si>
    <t>586+0.50</t>
  </si>
  <si>
    <t>625.3+1</t>
  </si>
  <si>
    <t>627.6+0.25</t>
  </si>
  <si>
    <t xml:space="preserve">                                                                                                                                                                                    25 M CENTRE FIRE PISTOL MEN</t>
  </si>
  <si>
    <t>19.05.1970</t>
  </si>
  <si>
    <t xml:space="preserve">                                                                                                                                                                                                                     50 M RIFLE 3 POSITION MEN</t>
  </si>
  <si>
    <t>MTS - 1166</t>
  </si>
  <si>
    <t>UNIT</t>
  </si>
  <si>
    <t>1164+0.50</t>
  </si>
  <si>
    <t>1158+0.50</t>
  </si>
  <si>
    <t>1173+0.25</t>
  </si>
  <si>
    <t>1166+1</t>
  </si>
  <si>
    <t>1155+1</t>
  </si>
  <si>
    <t>1159+0.25</t>
  </si>
  <si>
    <t>1161+2</t>
  </si>
  <si>
    <t>1157+2</t>
  </si>
  <si>
    <t>1166+0.25</t>
  </si>
  <si>
    <t>1160+2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</si>
</sst>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19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3" fillId="0" borderId="3" xfId="0" applyFont="1" applyBorder="1" applyAlignment="1">
      <alignment horizontal="center"/>
    </xf>
    <xf numFmtId="0" fontId="3" fillId="2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2" borderId="0" xfId="0" applyNumberFormat="1" applyFont="1" applyFill="1"/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0" xfId="0" applyFont="1"/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2" fontId="2" fillId="2" borderId="0" xfId="0" applyNumberFormat="1" applyFont="1" applyFill="1"/>
    <xf numFmtId="2" fontId="2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2" borderId="0" xfId="0" applyFont="1" applyFill="1"/>
    <xf numFmtId="2" fontId="1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0" xfId="0" applyFont="1"/>
    <xf numFmtId="0" fontId="4" fillId="2" borderId="0" xfId="0" applyFont="1" applyFill="1"/>
    <xf numFmtId="16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0" xfId="0" applyFont="1" applyFill="1" applyAlignment="1">
      <alignment horizontal="center"/>
    </xf>
    <xf numFmtId="2" fontId="15" fillId="2" borderId="0" xfId="0" applyNumberFormat="1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2" borderId="0" xfId="0" applyFont="1" applyFill="1" applyAlignment="1">
      <alignment horizontal="center"/>
    </xf>
    <xf numFmtId="2" fontId="17" fillId="2" borderId="0" xfId="0" applyNumberFormat="1" applyFont="1" applyFill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"/>
  <sheetViews>
    <sheetView zoomScale="70" zoomScaleNormal="70" workbookViewId="0">
      <selection activeCell="A8" sqref="A8:XFD23"/>
    </sheetView>
  </sheetViews>
  <sheetFormatPr defaultRowHeight="15.75"/>
  <cols>
    <col min="1" max="1" width="6.7109375" style="7" customWidth="1"/>
    <col min="2" max="2" width="48.7109375" style="44" bestFit="1" customWidth="1"/>
    <col min="3" max="3" width="12.7109375" style="7" customWidth="1"/>
    <col min="4" max="4" width="10.28515625" style="7" customWidth="1"/>
    <col min="5" max="5" width="14.42578125" style="10" bestFit="1" customWidth="1"/>
    <col min="6" max="7" width="14.42578125" style="10" customWidth="1"/>
    <col min="8" max="9" width="15.28515625" style="10" customWidth="1"/>
    <col min="10" max="10" width="16.85546875" style="10" bestFit="1" customWidth="1"/>
    <col min="11" max="14" width="16.85546875" style="10" customWidth="1"/>
    <col min="15" max="15" width="10.42578125" style="43" customWidth="1"/>
    <col min="16" max="18" width="8.5703125" style="43" customWidth="1"/>
    <col min="19" max="19" width="8.140625" style="43" bestFit="1" customWidth="1"/>
    <col min="20" max="16384" width="9.140625" style="44"/>
  </cols>
  <sheetData>
    <row r="2" spans="1:20" s="28" customFormat="1" ht="20.25">
      <c r="A2" s="27" t="s">
        <v>56</v>
      </c>
      <c r="C2" s="27"/>
      <c r="D2" s="27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42"/>
      <c r="Q2" s="42"/>
      <c r="R2" s="42"/>
      <c r="S2" s="42"/>
    </row>
    <row r="3" spans="1:20" ht="18.75">
      <c r="B3" s="8" t="s">
        <v>57</v>
      </c>
    </row>
    <row r="4" spans="1:20" s="28" customFormat="1">
      <c r="A4" s="13" t="s">
        <v>2</v>
      </c>
      <c r="B4" s="25" t="s">
        <v>3</v>
      </c>
      <c r="C4" s="13" t="s">
        <v>4</v>
      </c>
      <c r="D4" s="13" t="s">
        <v>5</v>
      </c>
      <c r="E4" s="16" t="s">
        <v>112</v>
      </c>
      <c r="F4" s="16" t="s">
        <v>121</v>
      </c>
      <c r="G4" s="16" t="s">
        <v>110</v>
      </c>
      <c r="H4" s="16" t="s">
        <v>132</v>
      </c>
      <c r="I4" s="16" t="s">
        <v>134</v>
      </c>
      <c r="J4" s="16" t="s">
        <v>136</v>
      </c>
      <c r="K4" s="16" t="s">
        <v>138</v>
      </c>
      <c r="L4" s="16" t="s">
        <v>143</v>
      </c>
      <c r="M4" s="16" t="s">
        <v>151</v>
      </c>
      <c r="N4" s="16" t="s">
        <v>145</v>
      </c>
      <c r="O4" s="17" t="s">
        <v>6</v>
      </c>
      <c r="P4" s="17" t="s">
        <v>7</v>
      </c>
      <c r="Q4" s="17" t="s">
        <v>47</v>
      </c>
      <c r="R4" s="17" t="s">
        <v>48</v>
      </c>
      <c r="S4" s="17" t="s">
        <v>9</v>
      </c>
      <c r="T4" s="25" t="s">
        <v>130</v>
      </c>
    </row>
    <row r="5" spans="1:20">
      <c r="A5" s="20">
        <v>1</v>
      </c>
      <c r="B5" s="21" t="s">
        <v>59</v>
      </c>
      <c r="C5" s="20" t="s">
        <v>60</v>
      </c>
      <c r="D5" s="20" t="s">
        <v>11</v>
      </c>
      <c r="E5" s="22">
        <v>617.9</v>
      </c>
      <c r="F5" s="22" t="s">
        <v>127</v>
      </c>
      <c r="G5" s="22"/>
      <c r="H5" s="61">
        <v>625.6</v>
      </c>
      <c r="I5" s="61"/>
      <c r="J5" s="62">
        <v>623.1</v>
      </c>
      <c r="K5" s="61"/>
      <c r="L5" s="61" t="s">
        <v>149</v>
      </c>
      <c r="M5" s="61" t="s">
        <v>166</v>
      </c>
      <c r="N5" s="61" t="s">
        <v>174</v>
      </c>
      <c r="O5" s="23">
        <v>2505.4</v>
      </c>
      <c r="P5" s="23">
        <v>626.35</v>
      </c>
      <c r="Q5" s="23"/>
      <c r="R5" s="23"/>
      <c r="S5" s="23">
        <f t="shared" ref="S5:S7" si="0">(P5+Q5+R5)</f>
        <v>626.35</v>
      </c>
      <c r="T5" s="21" t="s">
        <v>131</v>
      </c>
    </row>
    <row r="6" spans="1:20">
      <c r="A6" s="20">
        <v>2</v>
      </c>
      <c r="B6" s="21" t="s">
        <v>12</v>
      </c>
      <c r="C6" s="20" t="s">
        <v>13</v>
      </c>
      <c r="D6" s="20" t="s">
        <v>58</v>
      </c>
      <c r="E6" s="22">
        <v>617</v>
      </c>
      <c r="F6" s="22"/>
      <c r="G6" s="22"/>
      <c r="H6" s="22">
        <v>628.4</v>
      </c>
      <c r="I6" s="61">
        <v>624.79999999999995</v>
      </c>
      <c r="J6" s="61">
        <v>622.1</v>
      </c>
      <c r="K6" s="61">
        <v>622.20000000000005</v>
      </c>
      <c r="L6" s="61"/>
      <c r="M6" s="61" t="s">
        <v>167</v>
      </c>
      <c r="N6" s="62" t="s">
        <v>175</v>
      </c>
      <c r="O6" s="23">
        <v>2492</v>
      </c>
      <c r="P6" s="23">
        <v>623</v>
      </c>
      <c r="Q6" s="23"/>
      <c r="R6" s="23"/>
      <c r="S6" s="23">
        <f t="shared" si="0"/>
        <v>623</v>
      </c>
      <c r="T6" s="21" t="s">
        <v>131</v>
      </c>
    </row>
    <row r="7" spans="1:20">
      <c r="A7" s="20">
        <v>3</v>
      </c>
      <c r="B7" s="21" t="s">
        <v>61</v>
      </c>
      <c r="C7" s="20" t="s">
        <v>32</v>
      </c>
      <c r="D7" s="20" t="s">
        <v>23</v>
      </c>
      <c r="E7" s="22"/>
      <c r="F7" s="22" t="s">
        <v>128</v>
      </c>
      <c r="G7" s="22"/>
      <c r="H7" s="61">
        <v>623.4</v>
      </c>
      <c r="I7" s="61">
        <v>626.1</v>
      </c>
      <c r="J7" s="61"/>
      <c r="K7" s="61"/>
      <c r="L7" s="61" t="s">
        <v>150</v>
      </c>
      <c r="M7" s="61">
        <v>616.5</v>
      </c>
      <c r="N7" s="62">
        <v>615.9</v>
      </c>
      <c r="O7" s="23">
        <v>2487</v>
      </c>
      <c r="P7" s="23">
        <v>621.75</v>
      </c>
      <c r="Q7" s="23"/>
      <c r="R7" s="23"/>
      <c r="S7" s="23">
        <f t="shared" si="0"/>
        <v>621.75</v>
      </c>
      <c r="T7" s="21" t="s">
        <v>131</v>
      </c>
    </row>
  </sheetData>
  <sortState ref="B5:T19">
    <sortCondition descending="1" ref="S5:S19"/>
  </sortState>
  <pageMargins left="0.7" right="0.7" top="0.75" bottom="0.75" header="0.3" footer="0.3"/>
  <pageSetup paperSize="5" scale="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7"/>
  <sheetViews>
    <sheetView zoomScale="70" zoomScaleNormal="70" workbookViewId="0">
      <selection activeCell="A8" sqref="A8:XFD20"/>
    </sheetView>
  </sheetViews>
  <sheetFormatPr defaultRowHeight="15.75"/>
  <cols>
    <col min="1" max="1" width="6.7109375" style="32" customWidth="1"/>
    <col min="2" max="2" width="37.85546875" style="12" customWidth="1"/>
    <col min="3" max="3" width="12.42578125" style="32" customWidth="1"/>
    <col min="4" max="4" width="9.42578125" style="32" customWidth="1"/>
    <col min="5" max="6" width="13" style="10" customWidth="1"/>
    <col min="7" max="7" width="15.7109375" style="10" bestFit="1" customWidth="1"/>
    <col min="8" max="8" width="15.7109375" style="10" customWidth="1"/>
    <col min="9" max="9" width="16.85546875" style="10" bestFit="1" customWidth="1"/>
    <col min="10" max="11" width="16.85546875" style="10" customWidth="1"/>
    <col min="12" max="12" width="11.140625" style="10" bestFit="1" customWidth="1"/>
    <col min="13" max="13" width="16.85546875" style="10" customWidth="1"/>
    <col min="14" max="15" width="9.5703125" style="55" customWidth="1"/>
    <col min="16" max="16384" width="9.140625" style="12"/>
  </cols>
  <sheetData>
    <row r="2" spans="1:16" s="6" customFormat="1" ht="20.25">
      <c r="A2" s="1" t="s">
        <v>88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54"/>
      <c r="O2" s="54"/>
    </row>
    <row r="3" spans="1:16" ht="18.75">
      <c r="A3" s="7"/>
      <c r="B3" s="8" t="s">
        <v>89</v>
      </c>
      <c r="C3" s="7"/>
      <c r="D3" s="7"/>
      <c r="N3" s="43"/>
      <c r="O3" s="43"/>
    </row>
    <row r="4" spans="1:16" s="19" customFormat="1">
      <c r="A4" s="13" t="s">
        <v>2</v>
      </c>
      <c r="B4" s="25" t="s">
        <v>3</v>
      </c>
      <c r="C4" s="13" t="s">
        <v>4</v>
      </c>
      <c r="D4" s="13" t="s">
        <v>5</v>
      </c>
      <c r="E4" s="16" t="s">
        <v>111</v>
      </c>
      <c r="F4" s="16" t="s">
        <v>121</v>
      </c>
      <c r="G4" s="16" t="s">
        <v>132</v>
      </c>
      <c r="H4" s="16" t="s">
        <v>134</v>
      </c>
      <c r="I4" s="16" t="s">
        <v>136</v>
      </c>
      <c r="J4" s="16" t="s">
        <v>138</v>
      </c>
      <c r="K4" s="16" t="s">
        <v>143</v>
      </c>
      <c r="L4" s="16" t="s">
        <v>151</v>
      </c>
      <c r="M4" s="16" t="s">
        <v>145</v>
      </c>
      <c r="N4" s="17" t="s">
        <v>6</v>
      </c>
      <c r="O4" s="17" t="s">
        <v>7</v>
      </c>
      <c r="P4" s="31" t="s">
        <v>130</v>
      </c>
    </row>
    <row r="5" spans="1:16" s="44" customFormat="1">
      <c r="A5" s="20">
        <v>1</v>
      </c>
      <c r="B5" s="35" t="s">
        <v>82</v>
      </c>
      <c r="C5" s="22" t="s">
        <v>92</v>
      </c>
      <c r="D5" s="22" t="s">
        <v>10</v>
      </c>
      <c r="E5" s="22"/>
      <c r="F5" s="22"/>
      <c r="G5" s="62">
        <v>574</v>
      </c>
      <c r="H5" s="61"/>
      <c r="I5" s="61"/>
      <c r="J5" s="61">
        <v>580</v>
      </c>
      <c r="K5" s="61" t="s">
        <v>105</v>
      </c>
      <c r="L5" s="61">
        <v>579</v>
      </c>
      <c r="M5" s="61" t="s">
        <v>184</v>
      </c>
      <c r="N5" s="23">
        <v>2325</v>
      </c>
      <c r="O5" s="17">
        <v>581.25</v>
      </c>
      <c r="P5" s="38" t="s">
        <v>131</v>
      </c>
    </row>
    <row r="6" spans="1:16" s="44" customFormat="1">
      <c r="A6" s="20">
        <v>2</v>
      </c>
      <c r="B6" s="21" t="s">
        <v>90</v>
      </c>
      <c r="C6" s="20" t="s">
        <v>87</v>
      </c>
      <c r="D6" s="20" t="s">
        <v>23</v>
      </c>
      <c r="E6" s="22">
        <v>571</v>
      </c>
      <c r="F6" s="22">
        <v>576</v>
      </c>
      <c r="G6" s="22">
        <v>570</v>
      </c>
      <c r="H6" s="22"/>
      <c r="I6" s="62">
        <v>572</v>
      </c>
      <c r="J6" s="61">
        <v>577</v>
      </c>
      <c r="K6" s="61" t="s">
        <v>180</v>
      </c>
      <c r="L6" s="61">
        <v>578</v>
      </c>
      <c r="M6" s="61" t="s">
        <v>161</v>
      </c>
      <c r="N6" s="23">
        <v>2314</v>
      </c>
      <c r="O6" s="23">
        <v>578.5</v>
      </c>
      <c r="P6" s="21" t="s">
        <v>131</v>
      </c>
    </row>
    <row r="7" spans="1:16" s="53" customFormat="1">
      <c r="A7" s="22">
        <v>3</v>
      </c>
      <c r="B7" s="21" t="s">
        <v>85</v>
      </c>
      <c r="C7" s="20" t="s">
        <v>91</v>
      </c>
      <c r="D7" s="20" t="s">
        <v>14</v>
      </c>
      <c r="E7" s="22">
        <v>565</v>
      </c>
      <c r="F7" s="22" t="s">
        <v>122</v>
      </c>
      <c r="G7" s="22">
        <v>578</v>
      </c>
      <c r="H7" s="22">
        <v>574</v>
      </c>
      <c r="I7" s="61">
        <v>568</v>
      </c>
      <c r="J7" s="61">
        <v>577</v>
      </c>
      <c r="K7" s="62">
        <v>567</v>
      </c>
      <c r="L7" s="61" t="s">
        <v>152</v>
      </c>
      <c r="M7" s="61">
        <v>578</v>
      </c>
      <c r="N7" s="23">
        <v>2304.5</v>
      </c>
      <c r="O7" s="23">
        <v>576.12</v>
      </c>
      <c r="P7" s="63" t="s">
        <v>131</v>
      </c>
    </row>
  </sheetData>
  <sortState ref="B5:P19">
    <sortCondition descending="1" ref="O5:O19"/>
  </sortState>
  <pageMargins left="1.2" right="0.7" top="0.75" bottom="0.75" header="0.3" footer="0.3"/>
  <pageSetup paperSize="5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7"/>
  <sheetViews>
    <sheetView zoomScale="70" zoomScaleNormal="70" workbookViewId="0">
      <selection activeCell="A8" sqref="A8:XFD18"/>
    </sheetView>
  </sheetViews>
  <sheetFormatPr defaultRowHeight="15.75"/>
  <cols>
    <col min="1" max="1" width="6.7109375" style="32" customWidth="1"/>
    <col min="2" max="2" width="38" style="12" customWidth="1"/>
    <col min="3" max="3" width="12.85546875" style="32" customWidth="1"/>
    <col min="4" max="4" width="11" style="32" customWidth="1"/>
    <col min="5" max="7" width="13" style="9" customWidth="1"/>
    <col min="8" max="8" width="15.7109375" style="9" bestFit="1" customWidth="1"/>
    <col min="9" max="10" width="15.7109375" style="9" customWidth="1"/>
    <col min="11" max="11" width="17.42578125" style="9" bestFit="1" customWidth="1"/>
    <col min="12" max="12" width="17.42578125" style="9" customWidth="1"/>
    <col min="13" max="14" width="11.140625" style="9" bestFit="1" customWidth="1"/>
    <col min="15" max="16" width="10.5703125" style="55" customWidth="1"/>
    <col min="17" max="16384" width="9.140625" style="12"/>
  </cols>
  <sheetData>
    <row r="2" spans="1:17" s="6" customFormat="1" ht="20.25">
      <c r="A2" s="4" t="s">
        <v>80</v>
      </c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54"/>
      <c r="P2" s="54"/>
    </row>
    <row r="3" spans="1:17" ht="18.75">
      <c r="A3" s="10"/>
      <c r="B3" s="57" t="s">
        <v>81</v>
      </c>
      <c r="C3" s="10"/>
      <c r="D3" s="10"/>
      <c r="O3" s="43"/>
      <c r="P3" s="43"/>
    </row>
    <row r="4" spans="1:17" s="19" customFormat="1">
      <c r="A4" s="16" t="s">
        <v>2</v>
      </c>
      <c r="B4" s="29" t="s">
        <v>3</v>
      </c>
      <c r="C4" s="16" t="s">
        <v>4</v>
      </c>
      <c r="D4" s="16" t="s">
        <v>5</v>
      </c>
      <c r="E4" s="16" t="s">
        <v>111</v>
      </c>
      <c r="F4" s="16" t="s">
        <v>121</v>
      </c>
      <c r="G4" s="16" t="s">
        <v>110</v>
      </c>
      <c r="H4" s="16" t="s">
        <v>132</v>
      </c>
      <c r="I4" s="16" t="s">
        <v>134</v>
      </c>
      <c r="J4" s="16" t="s">
        <v>136</v>
      </c>
      <c r="K4" s="16" t="s">
        <v>141</v>
      </c>
      <c r="L4" s="16" t="s">
        <v>143</v>
      </c>
      <c r="M4" s="16" t="s">
        <v>151</v>
      </c>
      <c r="N4" s="16" t="s">
        <v>145</v>
      </c>
      <c r="O4" s="17" t="s">
        <v>6</v>
      </c>
      <c r="P4" s="17" t="s">
        <v>7</v>
      </c>
      <c r="Q4" s="31" t="s">
        <v>130</v>
      </c>
    </row>
    <row r="5" spans="1:17">
      <c r="A5" s="22">
        <v>1</v>
      </c>
      <c r="B5" s="35" t="s">
        <v>82</v>
      </c>
      <c r="C5" s="22" t="s">
        <v>83</v>
      </c>
      <c r="D5" s="22" t="s">
        <v>10</v>
      </c>
      <c r="E5" s="22">
        <v>378</v>
      </c>
      <c r="F5" s="22"/>
      <c r="G5" s="22"/>
      <c r="H5" s="22" t="s">
        <v>135</v>
      </c>
      <c r="I5" s="22"/>
      <c r="J5" s="61">
        <v>382</v>
      </c>
      <c r="K5" s="61">
        <v>383</v>
      </c>
      <c r="L5" s="61" t="s">
        <v>178</v>
      </c>
      <c r="M5" s="61" t="s">
        <v>156</v>
      </c>
      <c r="N5" s="62">
        <v>380</v>
      </c>
      <c r="O5" s="23">
        <v>1540</v>
      </c>
      <c r="P5" s="23">
        <v>385</v>
      </c>
      <c r="Q5" s="38" t="s">
        <v>131</v>
      </c>
    </row>
    <row r="6" spans="1:17">
      <c r="A6" s="22">
        <v>2</v>
      </c>
      <c r="B6" s="35" t="s">
        <v>84</v>
      </c>
      <c r="C6" s="22" t="s">
        <v>63</v>
      </c>
      <c r="D6" s="22" t="s">
        <v>55</v>
      </c>
      <c r="E6" s="22"/>
      <c r="F6" s="22"/>
      <c r="G6" s="22"/>
      <c r="H6" s="61">
        <v>383</v>
      </c>
      <c r="I6" s="62">
        <v>378</v>
      </c>
      <c r="J6" s="61"/>
      <c r="K6" s="61"/>
      <c r="L6" s="61" t="s">
        <v>179</v>
      </c>
      <c r="M6" s="61" t="s">
        <v>158</v>
      </c>
      <c r="N6" s="61">
        <v>385</v>
      </c>
      <c r="O6" s="23">
        <v>1538</v>
      </c>
      <c r="P6" s="23">
        <v>384.5</v>
      </c>
      <c r="Q6" s="38" t="s">
        <v>131</v>
      </c>
    </row>
    <row r="7" spans="1:17">
      <c r="A7" s="22">
        <v>3</v>
      </c>
      <c r="B7" s="35" t="s">
        <v>86</v>
      </c>
      <c r="C7" s="58">
        <v>31496</v>
      </c>
      <c r="D7" s="22" t="s">
        <v>10</v>
      </c>
      <c r="E7" s="22" t="s">
        <v>119</v>
      </c>
      <c r="F7" s="22"/>
      <c r="G7" s="22"/>
      <c r="H7" s="61">
        <v>378</v>
      </c>
      <c r="I7" s="61"/>
      <c r="J7" s="62">
        <v>373</v>
      </c>
      <c r="K7" s="61">
        <v>383</v>
      </c>
      <c r="L7" s="61"/>
      <c r="M7" s="61" t="s">
        <v>157</v>
      </c>
      <c r="N7" s="61" t="s">
        <v>163</v>
      </c>
      <c r="O7" s="23">
        <v>1529</v>
      </c>
      <c r="P7" s="23">
        <v>382.25</v>
      </c>
      <c r="Q7" s="38" t="s">
        <v>131</v>
      </c>
    </row>
  </sheetData>
  <sortState ref="B5:Q18">
    <sortCondition descending="1" ref="P5:P18"/>
  </sortState>
  <pageMargins left="0.7" right="0.7" top="0.75" bottom="0.75" header="0.3" footer="0.3"/>
  <pageSetup paperSize="5" scale="60" orientation="landscape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A8" sqref="A8:XFD17"/>
    </sheetView>
  </sheetViews>
  <sheetFormatPr defaultRowHeight="15"/>
  <cols>
    <col min="2" max="2" width="28.28515625" bestFit="1" customWidth="1"/>
    <col min="3" max="3" width="11.28515625" bestFit="1" customWidth="1"/>
    <col min="5" max="5" width="10.7109375" bestFit="1" customWidth="1"/>
    <col min="6" max="6" width="15.5703125" bestFit="1" customWidth="1"/>
    <col min="7" max="7" width="6.42578125" bestFit="1" customWidth="1"/>
    <col min="9" max="9" width="11.140625" bestFit="1" customWidth="1"/>
    <col min="10" max="10" width="11" bestFit="1" customWidth="1"/>
    <col min="12" max="12" width="7.28515625" bestFit="1" customWidth="1"/>
  </cols>
  <sheetData>
    <row r="1" spans="1:12" ht="15.75">
      <c r="A1" s="32"/>
      <c r="B1" s="12"/>
      <c r="C1" s="32"/>
      <c r="D1" s="32"/>
      <c r="E1" s="9"/>
      <c r="F1" s="9"/>
      <c r="G1" s="9"/>
      <c r="H1" s="10"/>
      <c r="I1" s="10"/>
      <c r="J1" s="9"/>
      <c r="K1" s="39"/>
      <c r="L1" s="39"/>
    </row>
    <row r="2" spans="1:12" ht="15.75">
      <c r="A2" s="65" t="s">
        <v>187</v>
      </c>
      <c r="B2" s="66"/>
      <c r="C2" s="65"/>
      <c r="D2" s="65"/>
      <c r="E2" s="9"/>
      <c r="F2" s="9"/>
      <c r="G2" s="9"/>
      <c r="H2" s="10"/>
      <c r="I2" s="10"/>
      <c r="J2" s="9"/>
      <c r="K2" s="39"/>
      <c r="L2" s="39"/>
    </row>
    <row r="3" spans="1:12" ht="15.75">
      <c r="A3" s="51"/>
      <c r="B3" s="52"/>
      <c r="C3" s="51"/>
      <c r="D3" s="51"/>
      <c r="E3" s="9"/>
      <c r="F3" s="9"/>
      <c r="G3" s="9"/>
      <c r="H3" s="10"/>
      <c r="I3" s="10"/>
      <c r="J3" s="9"/>
      <c r="K3" s="39"/>
      <c r="L3" s="39"/>
    </row>
    <row r="4" spans="1:12">
      <c r="A4" s="76" t="s">
        <v>2</v>
      </c>
      <c r="B4" s="77" t="s">
        <v>3</v>
      </c>
      <c r="C4" s="76" t="s">
        <v>4</v>
      </c>
      <c r="D4" s="76" t="s">
        <v>5</v>
      </c>
      <c r="E4" s="78" t="s">
        <v>121</v>
      </c>
      <c r="F4" s="78" t="s">
        <v>132</v>
      </c>
      <c r="G4" s="78" t="s">
        <v>134</v>
      </c>
      <c r="H4" s="78" t="s">
        <v>143</v>
      </c>
      <c r="I4" s="78" t="s">
        <v>151</v>
      </c>
      <c r="J4" s="78" t="s">
        <v>145</v>
      </c>
      <c r="K4" s="80" t="s">
        <v>6</v>
      </c>
      <c r="L4" s="80" t="s">
        <v>7</v>
      </c>
    </row>
    <row r="5" spans="1:12">
      <c r="A5" s="81">
        <v>1</v>
      </c>
      <c r="B5" s="77" t="s">
        <v>40</v>
      </c>
      <c r="C5" s="76" t="s">
        <v>41</v>
      </c>
      <c r="D5" s="76" t="s">
        <v>10</v>
      </c>
      <c r="E5" s="88">
        <v>578</v>
      </c>
      <c r="F5" s="88"/>
      <c r="G5" s="88"/>
      <c r="H5" s="88">
        <v>582</v>
      </c>
      <c r="I5" s="88">
        <v>579</v>
      </c>
      <c r="J5" s="88">
        <v>581</v>
      </c>
      <c r="K5" s="80">
        <v>2320</v>
      </c>
      <c r="L5" s="80">
        <v>580</v>
      </c>
    </row>
    <row r="6" spans="1:12">
      <c r="A6" s="81">
        <v>2</v>
      </c>
      <c r="B6" s="82" t="s">
        <v>35</v>
      </c>
      <c r="C6" s="81" t="s">
        <v>36</v>
      </c>
      <c r="D6" s="81" t="s">
        <v>11</v>
      </c>
      <c r="E6" s="84">
        <v>575</v>
      </c>
      <c r="F6" s="84"/>
      <c r="G6" s="84"/>
      <c r="H6" s="84">
        <v>582</v>
      </c>
      <c r="I6" s="84">
        <v>576</v>
      </c>
      <c r="J6" s="84">
        <v>586</v>
      </c>
      <c r="K6" s="86">
        <v>2319</v>
      </c>
      <c r="L6" s="80">
        <v>579.75</v>
      </c>
    </row>
    <row r="7" spans="1:12">
      <c r="A7" s="81">
        <v>3</v>
      </c>
      <c r="B7" s="82" t="s">
        <v>77</v>
      </c>
      <c r="C7" s="81" t="s">
        <v>188</v>
      </c>
      <c r="D7" s="81" t="s">
        <v>53</v>
      </c>
      <c r="E7" s="83">
        <v>576</v>
      </c>
      <c r="F7" s="84">
        <v>575</v>
      </c>
      <c r="G7" s="87">
        <v>568</v>
      </c>
      <c r="H7" s="84">
        <v>586</v>
      </c>
      <c r="I7" s="84">
        <v>585</v>
      </c>
      <c r="J7" s="84">
        <v>571</v>
      </c>
      <c r="K7" s="86">
        <v>2317</v>
      </c>
      <c r="L7" s="86">
        <v>579.25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7"/>
  <sheetViews>
    <sheetView tabSelected="1" workbookViewId="0">
      <selection activeCell="A8" sqref="A8:XFD20"/>
    </sheetView>
  </sheetViews>
  <sheetFormatPr defaultRowHeight="12"/>
  <cols>
    <col min="1" max="1" width="6.85546875" style="71" customWidth="1"/>
    <col min="2" max="2" width="24.28515625" style="71" bestFit="1" customWidth="1"/>
    <col min="3" max="3" width="8.7109375" style="71" bestFit="1" customWidth="1"/>
    <col min="4" max="4" width="7.5703125" style="71" bestFit="1" customWidth="1"/>
    <col min="5" max="5" width="13.140625" style="71" bestFit="1" customWidth="1"/>
    <col min="6" max="6" width="8.42578125" style="71" bestFit="1" customWidth="1"/>
    <col min="7" max="7" width="5.5703125" style="71" bestFit="1" customWidth="1"/>
    <col min="8" max="8" width="11.42578125" style="71" bestFit="1" customWidth="1"/>
    <col min="9" max="9" width="6.42578125" style="71" bestFit="1" customWidth="1"/>
    <col min="10" max="10" width="11.85546875" style="71" bestFit="1" customWidth="1"/>
    <col min="11" max="11" width="11.5703125" style="71" bestFit="1" customWidth="1"/>
    <col min="12" max="12" width="8.42578125" style="71" bestFit="1" customWidth="1"/>
    <col min="13" max="13" width="11.140625" style="71" bestFit="1" customWidth="1"/>
    <col min="14" max="14" width="10.85546875" style="71" bestFit="1" customWidth="1"/>
    <col min="15" max="16" width="8.42578125" style="71" bestFit="1" customWidth="1"/>
    <col min="17" max="17" width="4.140625" style="71" bestFit="1" customWidth="1"/>
    <col min="18" max="18" width="8.42578125" style="71" bestFit="1" customWidth="1"/>
    <col min="19" max="19" width="6" style="71" bestFit="1" customWidth="1"/>
    <col min="20" max="16384" width="9.140625" style="71"/>
  </cols>
  <sheetData>
    <row r="1" spans="1:19">
      <c r="A1" s="67"/>
      <c r="B1" s="68"/>
      <c r="C1" s="67"/>
      <c r="D1" s="67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70"/>
      <c r="Q1" s="70"/>
      <c r="R1" s="70"/>
      <c r="S1" s="68"/>
    </row>
    <row r="2" spans="1:19">
      <c r="A2" s="72" t="s">
        <v>189</v>
      </c>
      <c r="B2" s="73"/>
      <c r="C2" s="72"/>
      <c r="D2" s="72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5"/>
      <c r="Q2" s="75"/>
      <c r="R2" s="75"/>
      <c r="S2" s="73"/>
    </row>
    <row r="3" spans="1:19">
      <c r="A3" s="67"/>
      <c r="B3" s="68" t="s">
        <v>190</v>
      </c>
      <c r="C3" s="67"/>
      <c r="D3" s="67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70"/>
      <c r="Q3" s="70"/>
      <c r="R3" s="70"/>
      <c r="S3" s="68"/>
    </row>
    <row r="4" spans="1:19">
      <c r="A4" s="76" t="s">
        <v>2</v>
      </c>
      <c r="B4" s="77" t="s">
        <v>3</v>
      </c>
      <c r="C4" s="76" t="s">
        <v>4</v>
      </c>
      <c r="D4" s="76" t="s">
        <v>191</v>
      </c>
      <c r="E4" s="78" t="s">
        <v>111</v>
      </c>
      <c r="F4" s="78" t="s">
        <v>121</v>
      </c>
      <c r="G4" s="78" t="s">
        <v>110</v>
      </c>
      <c r="H4" s="78" t="s">
        <v>132</v>
      </c>
      <c r="I4" s="78" t="s">
        <v>134</v>
      </c>
      <c r="J4" s="78" t="s">
        <v>136</v>
      </c>
      <c r="K4" s="78" t="s">
        <v>138</v>
      </c>
      <c r="L4" s="78" t="s">
        <v>143</v>
      </c>
      <c r="M4" s="78" t="s">
        <v>151</v>
      </c>
      <c r="N4" s="79" t="s">
        <v>145</v>
      </c>
      <c r="O4" s="80" t="s">
        <v>6</v>
      </c>
      <c r="P4" s="80" t="s">
        <v>7</v>
      </c>
      <c r="Q4" s="80" t="s">
        <v>48</v>
      </c>
      <c r="R4" s="80" t="s">
        <v>9</v>
      </c>
      <c r="S4" s="77" t="s">
        <v>130</v>
      </c>
    </row>
    <row r="5" spans="1:19">
      <c r="A5" s="81">
        <v>1</v>
      </c>
      <c r="B5" s="82" t="s">
        <v>15</v>
      </c>
      <c r="C5" s="81" t="s">
        <v>16</v>
      </c>
      <c r="D5" s="81" t="s">
        <v>11</v>
      </c>
      <c r="E5" s="83">
        <v>1157</v>
      </c>
      <c r="F5" s="83"/>
      <c r="G5" s="83"/>
      <c r="H5" s="84">
        <v>1175</v>
      </c>
      <c r="I5" s="84"/>
      <c r="J5" s="84">
        <v>1166</v>
      </c>
      <c r="K5" s="84"/>
      <c r="L5" s="84" t="s">
        <v>192</v>
      </c>
      <c r="M5" s="85" t="s">
        <v>193</v>
      </c>
      <c r="N5" s="84" t="s">
        <v>200</v>
      </c>
      <c r="O5" s="86">
        <v>4671.75</v>
      </c>
      <c r="P5" s="86">
        <v>1167.93</v>
      </c>
      <c r="Q5" s="86"/>
      <c r="R5" s="86">
        <f t="shared" ref="R5:R7" si="0">(P5+Q5)</f>
        <v>1167.93</v>
      </c>
      <c r="S5" s="82" t="s">
        <v>131</v>
      </c>
    </row>
    <row r="6" spans="1:19">
      <c r="A6" s="81">
        <v>2</v>
      </c>
      <c r="B6" s="82" t="s">
        <v>17</v>
      </c>
      <c r="C6" s="81" t="s">
        <v>18</v>
      </c>
      <c r="D6" s="81" t="s">
        <v>11</v>
      </c>
      <c r="E6" s="83">
        <v>1154</v>
      </c>
      <c r="F6" s="83">
        <v>1155</v>
      </c>
      <c r="G6" s="83"/>
      <c r="H6" s="84">
        <v>1165</v>
      </c>
      <c r="I6" s="84"/>
      <c r="J6" s="84">
        <v>1161</v>
      </c>
      <c r="K6" s="84" t="s">
        <v>194</v>
      </c>
      <c r="L6" s="84" t="s">
        <v>195</v>
      </c>
      <c r="M6" s="87" t="s">
        <v>196</v>
      </c>
      <c r="N6" s="83"/>
      <c r="O6" s="86">
        <v>4666.25</v>
      </c>
      <c r="P6" s="86">
        <v>1166.56</v>
      </c>
      <c r="Q6" s="86"/>
      <c r="R6" s="86">
        <f t="shared" si="0"/>
        <v>1166.56</v>
      </c>
      <c r="S6" s="82" t="s">
        <v>131</v>
      </c>
    </row>
    <row r="7" spans="1:19">
      <c r="A7" s="81">
        <v>3</v>
      </c>
      <c r="B7" s="82" t="s">
        <v>20</v>
      </c>
      <c r="C7" s="81" t="s">
        <v>21</v>
      </c>
      <c r="D7" s="81" t="s">
        <v>19</v>
      </c>
      <c r="E7" s="83" t="s">
        <v>197</v>
      </c>
      <c r="F7" s="83"/>
      <c r="G7" s="83">
        <v>1165</v>
      </c>
      <c r="H7" s="83">
        <v>1159</v>
      </c>
      <c r="I7" s="83"/>
      <c r="J7" s="84">
        <v>1171</v>
      </c>
      <c r="K7" s="84">
        <v>1168</v>
      </c>
      <c r="L7" s="84" t="s">
        <v>198</v>
      </c>
      <c r="M7" s="87" t="s">
        <v>199</v>
      </c>
      <c r="N7" s="84" t="s">
        <v>201</v>
      </c>
      <c r="O7" s="86">
        <v>4664</v>
      </c>
      <c r="P7" s="86">
        <v>1166</v>
      </c>
      <c r="Q7" s="86"/>
      <c r="R7" s="86">
        <f t="shared" si="0"/>
        <v>1166</v>
      </c>
      <c r="S7" s="82" t="s">
        <v>131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7"/>
  <sheetViews>
    <sheetView zoomScale="70" zoomScaleNormal="70" workbookViewId="0">
      <selection activeCell="C34" sqref="C34"/>
    </sheetView>
  </sheetViews>
  <sheetFormatPr defaultRowHeight="15.75"/>
  <cols>
    <col min="1" max="1" width="7.5703125" style="32" customWidth="1"/>
    <col min="2" max="2" width="41.140625" style="12" customWidth="1"/>
    <col min="3" max="3" width="12.7109375" style="32" customWidth="1"/>
    <col min="4" max="4" width="11.42578125" style="32" customWidth="1"/>
    <col min="5" max="5" width="13.85546875" style="10" bestFit="1" customWidth="1"/>
    <col min="6" max="6" width="12.140625" style="10" bestFit="1" customWidth="1"/>
    <col min="7" max="7" width="7.42578125" style="10" bestFit="1" customWidth="1"/>
    <col min="8" max="8" width="15.7109375" style="10" bestFit="1" customWidth="1"/>
    <col min="9" max="9" width="7.42578125" style="10" bestFit="1" customWidth="1"/>
    <col min="10" max="11" width="16.85546875" style="10" customWidth="1"/>
    <col min="12" max="12" width="10.5703125" style="10" bestFit="1" customWidth="1"/>
    <col min="13" max="14" width="12.42578125" style="10" bestFit="1" customWidth="1"/>
    <col min="15" max="15" width="12.28515625" style="43" customWidth="1"/>
    <col min="16" max="16" width="11.28515625" style="43" customWidth="1"/>
    <col min="17" max="17" width="10.7109375" style="43" customWidth="1"/>
    <col min="18" max="18" width="5.7109375" style="43" bestFit="1" customWidth="1"/>
    <col min="19" max="19" width="10.7109375" style="43" customWidth="1"/>
    <col min="20" max="16384" width="9.140625" style="12"/>
  </cols>
  <sheetData>
    <row r="2" spans="1:20" s="6" customFormat="1" ht="20.25">
      <c r="A2" s="1" t="s">
        <v>0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54"/>
      <c r="P2" s="54"/>
      <c r="Q2" s="54"/>
      <c r="R2" s="54"/>
      <c r="S2" s="54"/>
    </row>
    <row r="3" spans="1:20" ht="18.75">
      <c r="A3" s="7"/>
      <c r="B3" s="8" t="s">
        <v>1</v>
      </c>
      <c r="C3" s="7"/>
      <c r="D3" s="7"/>
    </row>
    <row r="4" spans="1:20" s="19" customFormat="1">
      <c r="A4" s="13" t="s">
        <v>2</v>
      </c>
      <c r="B4" s="14" t="s">
        <v>3</v>
      </c>
      <c r="C4" s="15" t="s">
        <v>4</v>
      </c>
      <c r="D4" s="15" t="s">
        <v>5</v>
      </c>
      <c r="E4" s="29" t="s">
        <v>111</v>
      </c>
      <c r="F4" s="29" t="s">
        <v>120</v>
      </c>
      <c r="G4" s="16" t="s">
        <v>110</v>
      </c>
      <c r="H4" s="16" t="s">
        <v>132</v>
      </c>
      <c r="I4" s="16" t="s">
        <v>134</v>
      </c>
      <c r="J4" s="16" t="s">
        <v>136</v>
      </c>
      <c r="K4" s="16" t="s">
        <v>138</v>
      </c>
      <c r="L4" s="16" t="s">
        <v>143</v>
      </c>
      <c r="M4" s="16" t="s">
        <v>151</v>
      </c>
      <c r="N4" s="16" t="s">
        <v>145</v>
      </c>
      <c r="O4" s="17" t="s">
        <v>6</v>
      </c>
      <c r="P4" s="17" t="s">
        <v>7</v>
      </c>
      <c r="Q4" s="17" t="s">
        <v>106</v>
      </c>
      <c r="R4" s="17" t="s">
        <v>8</v>
      </c>
      <c r="S4" s="17" t="s">
        <v>9</v>
      </c>
      <c r="T4" s="31" t="s">
        <v>130</v>
      </c>
    </row>
    <row r="5" spans="1:20">
      <c r="A5" s="7">
        <v>1</v>
      </c>
      <c r="B5" s="21" t="s">
        <v>25</v>
      </c>
      <c r="C5" s="20" t="s">
        <v>26</v>
      </c>
      <c r="D5" s="20" t="s">
        <v>27</v>
      </c>
      <c r="E5" s="22" t="s">
        <v>113</v>
      </c>
      <c r="F5" s="22"/>
      <c r="G5" s="22"/>
      <c r="H5" s="22">
        <v>622</v>
      </c>
      <c r="I5" s="22"/>
      <c r="J5" s="61" t="s">
        <v>137</v>
      </c>
      <c r="K5" s="62">
        <v>620</v>
      </c>
      <c r="L5" s="61">
        <v>624.4</v>
      </c>
      <c r="M5" s="61" t="s">
        <v>181</v>
      </c>
      <c r="N5" s="61" t="s">
        <v>186</v>
      </c>
      <c r="O5" s="23">
        <v>2510</v>
      </c>
      <c r="P5" s="17">
        <v>627.5</v>
      </c>
      <c r="Q5" s="23"/>
      <c r="R5" s="23"/>
      <c r="S5" s="17">
        <f>(P5+R5)</f>
        <v>627.5</v>
      </c>
      <c r="T5" s="38" t="s">
        <v>131</v>
      </c>
    </row>
    <row r="6" spans="1:20">
      <c r="A6" s="20">
        <v>2</v>
      </c>
      <c r="B6" s="21" t="s">
        <v>12</v>
      </c>
      <c r="C6" s="20" t="s">
        <v>13</v>
      </c>
      <c r="D6" s="20" t="s">
        <v>14</v>
      </c>
      <c r="E6" s="22"/>
      <c r="F6" s="22"/>
      <c r="G6" s="22"/>
      <c r="H6" s="62">
        <v>621.5</v>
      </c>
      <c r="I6" s="61">
        <v>626.29999999999995</v>
      </c>
      <c r="J6" s="61"/>
      <c r="K6" s="61">
        <v>628.79999999999995</v>
      </c>
      <c r="L6" s="61"/>
      <c r="M6" s="61">
        <v>622.29999999999995</v>
      </c>
      <c r="N6" s="61">
        <v>623.6</v>
      </c>
      <c r="O6" s="23">
        <v>2501</v>
      </c>
      <c r="P6" s="17">
        <v>625.25</v>
      </c>
      <c r="Q6" s="23"/>
      <c r="R6" s="23"/>
      <c r="S6" s="17">
        <f t="shared" ref="S6:S7" si="0">(P6+Q6)</f>
        <v>625.25</v>
      </c>
      <c r="T6" s="38" t="s">
        <v>131</v>
      </c>
    </row>
    <row r="7" spans="1:20">
      <c r="A7" s="20">
        <v>3</v>
      </c>
      <c r="B7" s="21" t="s">
        <v>28</v>
      </c>
      <c r="C7" s="20" t="s">
        <v>29</v>
      </c>
      <c r="D7" s="20" t="s">
        <v>30</v>
      </c>
      <c r="E7" s="22" t="s">
        <v>114</v>
      </c>
      <c r="F7" s="22" t="s">
        <v>123</v>
      </c>
      <c r="G7" s="22"/>
      <c r="H7" s="22">
        <v>623.20000000000005</v>
      </c>
      <c r="I7" s="22"/>
      <c r="J7" s="62">
        <v>617.79999999999995</v>
      </c>
      <c r="K7" s="61">
        <v>623.29999999999995</v>
      </c>
      <c r="L7" s="61">
        <v>620.70000000000005</v>
      </c>
      <c r="M7" s="61" t="s">
        <v>182</v>
      </c>
      <c r="N7" s="61" t="s">
        <v>185</v>
      </c>
      <c r="O7" s="23">
        <v>2496.1999999999998</v>
      </c>
      <c r="P7" s="17">
        <v>624.04999999999995</v>
      </c>
      <c r="Q7" s="23"/>
      <c r="R7" s="23"/>
      <c r="S7" s="17">
        <f t="shared" si="0"/>
        <v>624.04999999999995</v>
      </c>
      <c r="T7" s="38" t="s">
        <v>131</v>
      </c>
    </row>
  </sheetData>
  <sortState ref="B5:T31">
    <sortCondition descending="1" ref="S5:S31"/>
  </sortState>
  <pageMargins left="0.7" right="0.7" top="0.75" bottom="0.75" header="0.3" footer="0.3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7"/>
  <sheetViews>
    <sheetView zoomScale="70" zoomScaleNormal="70" workbookViewId="0">
      <selection activeCell="A8" sqref="A8:XFD24"/>
    </sheetView>
  </sheetViews>
  <sheetFormatPr defaultRowHeight="15.75"/>
  <cols>
    <col min="1" max="1" width="6.7109375" style="7" customWidth="1"/>
    <col min="2" max="2" width="39.140625" style="44" bestFit="1" customWidth="1"/>
    <col min="3" max="3" width="12.28515625" style="7" customWidth="1"/>
    <col min="4" max="4" width="10.42578125" style="7" customWidth="1"/>
    <col min="5" max="5" width="13.85546875" style="10" bestFit="1" customWidth="1"/>
    <col min="6" max="7" width="13.85546875" style="10" customWidth="1"/>
    <col min="8" max="8" width="15.7109375" style="10" bestFit="1" customWidth="1"/>
    <col min="9" max="9" width="13.85546875" style="10" customWidth="1"/>
    <col min="10" max="10" width="16.85546875" style="10" bestFit="1" customWidth="1"/>
    <col min="11" max="12" width="16.85546875" style="10" customWidth="1"/>
    <col min="13" max="14" width="11.140625" style="10" bestFit="1" customWidth="1"/>
    <col min="15" max="15" width="10.42578125" style="11" customWidth="1"/>
    <col min="16" max="16" width="10.5703125" style="11" bestFit="1" customWidth="1"/>
    <col min="17" max="18" width="9.5703125" style="11" customWidth="1"/>
    <col min="19" max="19" width="9.5703125" style="43" customWidth="1"/>
    <col min="20" max="16384" width="9.140625" style="44"/>
  </cols>
  <sheetData>
    <row r="2" spans="1:20" s="2" customFormat="1" ht="19.5" customHeight="1">
      <c r="A2" s="1" t="s">
        <v>33</v>
      </c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4"/>
    </row>
    <row r="3" spans="1:20" ht="15.75" customHeight="1">
      <c r="B3" s="8" t="s">
        <v>34</v>
      </c>
    </row>
    <row r="4" spans="1:20" s="28" customFormat="1">
      <c r="A4" s="13" t="s">
        <v>2</v>
      </c>
      <c r="B4" s="25" t="s">
        <v>3</v>
      </c>
      <c r="C4" s="13" t="s">
        <v>4</v>
      </c>
      <c r="D4" s="13" t="s">
        <v>5</v>
      </c>
      <c r="E4" s="16" t="s">
        <v>111</v>
      </c>
      <c r="F4" s="16" t="s">
        <v>121</v>
      </c>
      <c r="G4" s="16" t="s">
        <v>110</v>
      </c>
      <c r="H4" s="16" t="s">
        <v>132</v>
      </c>
      <c r="I4" s="16" t="s">
        <v>134</v>
      </c>
      <c r="J4" s="16" t="s">
        <v>136</v>
      </c>
      <c r="K4" s="16" t="s">
        <v>138</v>
      </c>
      <c r="L4" s="16" t="s">
        <v>143</v>
      </c>
      <c r="M4" s="16" t="s">
        <v>151</v>
      </c>
      <c r="N4" s="16" t="s">
        <v>145</v>
      </c>
      <c r="O4" s="17" t="s">
        <v>6</v>
      </c>
      <c r="P4" s="18" t="s">
        <v>7</v>
      </c>
      <c r="Q4" s="18" t="s">
        <v>106</v>
      </c>
      <c r="R4" s="18" t="s">
        <v>8</v>
      </c>
      <c r="S4" s="18" t="s">
        <v>9</v>
      </c>
      <c r="T4" s="25" t="s">
        <v>130</v>
      </c>
    </row>
    <row r="5" spans="1:20">
      <c r="A5" s="20">
        <v>1</v>
      </c>
      <c r="B5" s="21" t="s">
        <v>35</v>
      </c>
      <c r="C5" s="20" t="s">
        <v>36</v>
      </c>
      <c r="D5" s="20" t="s">
        <v>11</v>
      </c>
      <c r="E5" s="22">
        <v>573</v>
      </c>
      <c r="F5" s="22" t="s">
        <v>95</v>
      </c>
      <c r="G5" s="22"/>
      <c r="H5" s="61">
        <v>587</v>
      </c>
      <c r="I5" s="61"/>
      <c r="J5" s="62">
        <v>572</v>
      </c>
      <c r="K5" s="61"/>
      <c r="L5" s="61" t="s">
        <v>105</v>
      </c>
      <c r="M5" s="61" t="s">
        <v>109</v>
      </c>
      <c r="N5" s="61">
        <v>574</v>
      </c>
      <c r="O5" s="23">
        <v>2318.5</v>
      </c>
      <c r="P5" s="23">
        <v>579.62</v>
      </c>
      <c r="Q5" s="23">
        <v>0.5</v>
      </c>
      <c r="R5" s="23">
        <v>1</v>
      </c>
      <c r="S5" s="23">
        <f>(P5+Q5+R5)</f>
        <v>581.12</v>
      </c>
      <c r="T5" s="21" t="s">
        <v>131</v>
      </c>
    </row>
    <row r="6" spans="1:20">
      <c r="A6" s="20">
        <v>2</v>
      </c>
      <c r="B6" s="21" t="s">
        <v>38</v>
      </c>
      <c r="C6" s="20" t="s">
        <v>39</v>
      </c>
      <c r="D6" s="20" t="s">
        <v>11</v>
      </c>
      <c r="E6" s="22" t="s">
        <v>107</v>
      </c>
      <c r="F6" s="22" t="s">
        <v>37</v>
      </c>
      <c r="G6" s="22"/>
      <c r="H6" s="22">
        <v>575</v>
      </c>
      <c r="I6" s="22"/>
      <c r="J6" s="61">
        <v>578</v>
      </c>
      <c r="K6" s="62">
        <v>573</v>
      </c>
      <c r="L6" s="61">
        <v>576</v>
      </c>
      <c r="M6" s="61">
        <v>583</v>
      </c>
      <c r="N6" s="61" t="s">
        <v>164</v>
      </c>
      <c r="O6" s="23">
        <v>2319.5</v>
      </c>
      <c r="P6" s="23">
        <v>579.87</v>
      </c>
      <c r="Q6" s="23"/>
      <c r="R6" s="23"/>
      <c r="S6" s="23">
        <f t="shared" ref="S6:S7" si="0">(P6+Q6)</f>
        <v>579.87</v>
      </c>
      <c r="T6" s="21" t="s">
        <v>131</v>
      </c>
    </row>
    <row r="7" spans="1:20">
      <c r="A7" s="20">
        <v>3</v>
      </c>
      <c r="B7" s="25" t="s">
        <v>42</v>
      </c>
      <c r="C7" s="13" t="s">
        <v>43</v>
      </c>
      <c r="D7" s="13" t="s">
        <v>19</v>
      </c>
      <c r="E7" s="16"/>
      <c r="F7" s="60" t="s">
        <v>126</v>
      </c>
      <c r="G7" s="60"/>
      <c r="H7" s="60"/>
      <c r="I7" s="60"/>
      <c r="J7" s="60"/>
      <c r="K7" s="60"/>
      <c r="L7" s="60" t="s">
        <v>129</v>
      </c>
      <c r="M7" s="60" t="s">
        <v>159</v>
      </c>
      <c r="N7" s="60" t="s">
        <v>160</v>
      </c>
      <c r="O7" s="17">
        <v>2314.75</v>
      </c>
      <c r="P7" s="23">
        <v>578.67999999999995</v>
      </c>
      <c r="Q7" s="23"/>
      <c r="R7" s="23"/>
      <c r="S7" s="23">
        <f t="shared" si="0"/>
        <v>578.67999999999995</v>
      </c>
      <c r="T7" s="21" t="s">
        <v>131</v>
      </c>
    </row>
  </sheetData>
  <sortState ref="B5:T52">
    <sortCondition descending="1" ref="S5:S52"/>
  </sortState>
  <pageMargins left="0.7" right="0.7" top="0.75" bottom="0.75" header="0.3" footer="0.3"/>
  <pageSetup paperSize="5" scale="5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7"/>
  <sheetViews>
    <sheetView zoomScale="70" zoomScaleNormal="70" workbookViewId="0">
      <selection activeCell="A8" sqref="A8:XFD20"/>
    </sheetView>
  </sheetViews>
  <sheetFormatPr defaultRowHeight="15.75"/>
  <cols>
    <col min="1" max="1" width="6.7109375" style="32" customWidth="1"/>
    <col min="2" max="2" width="42" style="12" customWidth="1"/>
    <col min="3" max="3" width="12.28515625" style="32" customWidth="1"/>
    <col min="4" max="4" width="10.28515625" style="32" customWidth="1"/>
    <col min="5" max="5" width="11.140625" style="10" customWidth="1"/>
    <col min="6" max="6" width="15.7109375" style="10" bestFit="1" customWidth="1"/>
    <col min="7" max="8" width="15.7109375" style="10" customWidth="1"/>
    <col min="9" max="9" width="11.140625" style="10" bestFit="1" customWidth="1"/>
    <col min="10" max="10" width="15.7109375" style="10" customWidth="1"/>
    <col min="11" max="11" width="10.140625" style="39" customWidth="1"/>
    <col min="12" max="12" width="10.140625" style="33" customWidth="1"/>
    <col min="13" max="16384" width="9.140625" style="12"/>
  </cols>
  <sheetData>
    <row r="2" spans="1:12" s="6" customFormat="1" ht="20.25">
      <c r="A2" s="47" t="s">
        <v>76</v>
      </c>
      <c r="B2" s="48"/>
      <c r="C2" s="47"/>
      <c r="D2" s="47"/>
      <c r="E2" s="4"/>
      <c r="F2" s="4"/>
      <c r="G2" s="4"/>
      <c r="H2" s="4"/>
      <c r="I2" s="4"/>
      <c r="J2" s="4"/>
      <c r="K2" s="49"/>
      <c r="L2" s="50"/>
    </row>
    <row r="3" spans="1:12">
      <c r="A3" s="51"/>
      <c r="B3" s="52"/>
      <c r="C3" s="51"/>
      <c r="D3" s="51"/>
    </row>
    <row r="4" spans="1:12" s="19" customFormat="1">
      <c r="A4" s="13" t="s">
        <v>2</v>
      </c>
      <c r="B4" s="25" t="s">
        <v>3</v>
      </c>
      <c r="C4" s="13" t="s">
        <v>4</v>
      </c>
      <c r="D4" s="13" t="s">
        <v>5</v>
      </c>
      <c r="E4" s="16" t="s">
        <v>121</v>
      </c>
      <c r="F4" s="16" t="s">
        <v>132</v>
      </c>
      <c r="G4" s="16" t="s">
        <v>134</v>
      </c>
      <c r="H4" s="16" t="s">
        <v>143</v>
      </c>
      <c r="I4" s="16" t="s">
        <v>151</v>
      </c>
      <c r="J4" s="16" t="s">
        <v>145</v>
      </c>
      <c r="K4" s="17" t="s">
        <v>6</v>
      </c>
      <c r="L4" s="18" t="s">
        <v>7</v>
      </c>
    </row>
    <row r="5" spans="1:12">
      <c r="A5" s="34">
        <v>1</v>
      </c>
      <c r="B5" s="21" t="s">
        <v>38</v>
      </c>
      <c r="C5" s="20" t="s">
        <v>39</v>
      </c>
      <c r="D5" s="20" t="s">
        <v>11</v>
      </c>
      <c r="E5" s="61">
        <v>576</v>
      </c>
      <c r="F5" s="61" t="s">
        <v>133</v>
      </c>
      <c r="G5" s="61"/>
      <c r="H5" s="61">
        <v>567</v>
      </c>
      <c r="I5" s="61">
        <v>572</v>
      </c>
      <c r="J5" s="62">
        <v>562</v>
      </c>
      <c r="K5" s="23">
        <v>2287</v>
      </c>
      <c r="L5" s="24">
        <v>571.75</v>
      </c>
    </row>
    <row r="6" spans="1:12">
      <c r="A6" s="34">
        <v>2</v>
      </c>
      <c r="B6" s="21" t="s">
        <v>35</v>
      </c>
      <c r="C6" s="20" t="s">
        <v>36</v>
      </c>
      <c r="D6" s="20" t="s">
        <v>11</v>
      </c>
      <c r="E6" s="61">
        <v>572</v>
      </c>
      <c r="F6" s="62">
        <v>560</v>
      </c>
      <c r="G6" s="61"/>
      <c r="H6" s="61">
        <v>566</v>
      </c>
      <c r="I6" s="61">
        <v>571</v>
      </c>
      <c r="J6" s="61">
        <v>574</v>
      </c>
      <c r="K6" s="23">
        <v>2283</v>
      </c>
      <c r="L6" s="18">
        <v>570.75</v>
      </c>
    </row>
    <row r="7" spans="1:12">
      <c r="A7" s="34">
        <v>3</v>
      </c>
      <c r="B7" s="21" t="s">
        <v>78</v>
      </c>
      <c r="C7" s="20" t="s">
        <v>79</v>
      </c>
      <c r="D7" s="20" t="s">
        <v>10</v>
      </c>
      <c r="E7" s="61">
        <v>568</v>
      </c>
      <c r="F7" s="61"/>
      <c r="G7" s="61"/>
      <c r="H7" s="61">
        <v>568</v>
      </c>
      <c r="I7" s="61">
        <v>570</v>
      </c>
      <c r="J7" s="61">
        <v>572</v>
      </c>
      <c r="K7" s="23">
        <v>2278</v>
      </c>
      <c r="L7" s="24">
        <v>569.5</v>
      </c>
    </row>
  </sheetData>
  <sortState ref="B5:L21">
    <sortCondition descending="1" ref="L5:L21"/>
  </sortState>
  <pageMargins left="0.7" right="0.7" top="0.75" bottom="0.75" header="0.3" footer="0.3"/>
  <pageSetup paperSize="5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7"/>
  <sheetViews>
    <sheetView zoomScale="70" zoomScaleNormal="70" workbookViewId="0">
      <selection activeCell="A8" sqref="A8:XFD30"/>
    </sheetView>
  </sheetViews>
  <sheetFormatPr defaultRowHeight="15.75"/>
  <cols>
    <col min="1" max="1" width="6.7109375" style="32" customWidth="1"/>
    <col min="2" max="2" width="39.42578125" style="12" customWidth="1"/>
    <col min="3" max="3" width="13.28515625" style="32" customWidth="1"/>
    <col min="4" max="4" width="10" style="32" customWidth="1"/>
    <col min="5" max="6" width="13" style="10" customWidth="1"/>
    <col min="7" max="7" width="15.7109375" style="10" bestFit="1" customWidth="1"/>
    <col min="8" max="8" width="13" style="10" customWidth="1"/>
    <col min="9" max="9" width="16.85546875" style="10" bestFit="1" customWidth="1"/>
    <col min="10" max="10" width="16.85546875" style="10" customWidth="1"/>
    <col min="11" max="11" width="10.5703125" style="10" bestFit="1" customWidth="1"/>
    <col min="12" max="13" width="11.140625" style="10" bestFit="1" customWidth="1"/>
    <col min="14" max="14" width="10.28515625" style="55" customWidth="1"/>
    <col min="15" max="16" width="9.42578125" style="55" customWidth="1"/>
    <col min="17" max="17" width="8" style="55" customWidth="1"/>
    <col min="18" max="18" width="9.42578125" style="55" customWidth="1"/>
    <col min="19" max="19" width="9.140625" style="32"/>
    <col min="20" max="16384" width="9.140625" style="12"/>
  </cols>
  <sheetData>
    <row r="2" spans="1:19" s="6" customFormat="1" ht="20.25">
      <c r="A2" s="1" t="s">
        <v>45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54"/>
      <c r="O2" s="54"/>
      <c r="P2" s="54"/>
      <c r="Q2" s="54"/>
      <c r="R2" s="54"/>
      <c r="S2" s="64"/>
    </row>
    <row r="3" spans="1:19" ht="18.75">
      <c r="A3" s="7"/>
      <c r="B3" s="8" t="s">
        <v>46</v>
      </c>
      <c r="C3" s="7"/>
      <c r="D3" s="7"/>
      <c r="N3" s="43"/>
      <c r="O3" s="43"/>
      <c r="P3" s="43"/>
      <c r="Q3" s="43"/>
      <c r="R3" s="43"/>
    </row>
    <row r="4" spans="1:19" s="19" customFormat="1">
      <c r="A4" s="13" t="s">
        <v>2</v>
      </c>
      <c r="B4" s="25" t="s">
        <v>3</v>
      </c>
      <c r="C4" s="13" t="s">
        <v>4</v>
      </c>
      <c r="D4" s="13" t="s">
        <v>5</v>
      </c>
      <c r="E4" s="16" t="s">
        <v>111</v>
      </c>
      <c r="F4" s="16" t="s">
        <v>121</v>
      </c>
      <c r="G4" s="16" t="s">
        <v>132</v>
      </c>
      <c r="H4" s="16" t="s">
        <v>134</v>
      </c>
      <c r="I4" s="16" t="s">
        <v>136</v>
      </c>
      <c r="J4" s="16" t="s">
        <v>138</v>
      </c>
      <c r="K4" s="16" t="s">
        <v>143</v>
      </c>
      <c r="L4" s="16" t="s">
        <v>151</v>
      </c>
      <c r="M4" s="16" t="s">
        <v>145</v>
      </c>
      <c r="N4" s="17" t="s">
        <v>6</v>
      </c>
      <c r="O4" s="17" t="s">
        <v>7</v>
      </c>
      <c r="P4" s="17" t="s">
        <v>47</v>
      </c>
      <c r="Q4" s="17" t="s">
        <v>48</v>
      </c>
      <c r="R4" s="17" t="s">
        <v>9</v>
      </c>
      <c r="S4" s="30" t="s">
        <v>130</v>
      </c>
    </row>
    <row r="5" spans="1:19">
      <c r="A5" s="20">
        <v>1</v>
      </c>
      <c r="B5" s="21" t="s">
        <v>49</v>
      </c>
      <c r="C5" s="36">
        <v>32015</v>
      </c>
      <c r="D5" s="20" t="s">
        <v>11</v>
      </c>
      <c r="E5" s="22" t="s">
        <v>115</v>
      </c>
      <c r="F5" s="22"/>
      <c r="G5" s="22">
        <v>555</v>
      </c>
      <c r="H5" s="22"/>
      <c r="I5" s="62">
        <v>551</v>
      </c>
      <c r="J5" s="61">
        <v>562</v>
      </c>
      <c r="K5" s="61">
        <v>556</v>
      </c>
      <c r="L5" s="61">
        <v>567</v>
      </c>
      <c r="M5" s="61" t="s">
        <v>183</v>
      </c>
      <c r="N5" s="23">
        <v>2248</v>
      </c>
      <c r="O5" s="23">
        <v>562</v>
      </c>
      <c r="P5" s="23"/>
      <c r="Q5" s="23">
        <v>3</v>
      </c>
      <c r="R5" s="23">
        <f>(O5+P5+Q5)</f>
        <v>565</v>
      </c>
      <c r="S5" s="37" t="s">
        <v>131</v>
      </c>
    </row>
    <row r="6" spans="1:19">
      <c r="A6" s="20">
        <v>2</v>
      </c>
      <c r="B6" s="21" t="s">
        <v>50</v>
      </c>
      <c r="C6" s="36">
        <v>27819</v>
      </c>
      <c r="D6" s="20" t="s">
        <v>31</v>
      </c>
      <c r="E6" s="22">
        <v>564</v>
      </c>
      <c r="F6" s="22">
        <v>553</v>
      </c>
      <c r="G6" s="22">
        <v>552</v>
      </c>
      <c r="H6" s="22"/>
      <c r="I6" s="61">
        <v>557</v>
      </c>
      <c r="J6" s="61">
        <v>560</v>
      </c>
      <c r="K6" s="61">
        <v>555</v>
      </c>
      <c r="L6" s="61" t="s">
        <v>176</v>
      </c>
      <c r="M6" s="62">
        <v>540</v>
      </c>
      <c r="N6" s="23">
        <v>2225</v>
      </c>
      <c r="O6" s="23">
        <v>556.25</v>
      </c>
      <c r="P6" s="23"/>
      <c r="Q6" s="23"/>
      <c r="R6" s="23">
        <v>556.25</v>
      </c>
      <c r="S6" s="37" t="s">
        <v>131</v>
      </c>
    </row>
    <row r="7" spans="1:19">
      <c r="A7" s="20">
        <v>3</v>
      </c>
      <c r="B7" s="21" t="s">
        <v>54</v>
      </c>
      <c r="C7" s="36">
        <v>32139</v>
      </c>
      <c r="D7" s="20" t="s">
        <v>52</v>
      </c>
      <c r="E7" s="61" t="s">
        <v>116</v>
      </c>
      <c r="F7" s="61"/>
      <c r="G7" s="61">
        <v>551</v>
      </c>
      <c r="H7" s="61"/>
      <c r="I7" s="61">
        <v>553</v>
      </c>
      <c r="J7" s="61">
        <v>556</v>
      </c>
      <c r="K7" s="61"/>
      <c r="L7" s="61"/>
      <c r="M7" s="62">
        <v>537</v>
      </c>
      <c r="N7" s="23">
        <v>2223</v>
      </c>
      <c r="O7" s="23">
        <v>555.75</v>
      </c>
      <c r="P7" s="23"/>
      <c r="Q7" s="23"/>
      <c r="R7" s="23">
        <f t="shared" ref="R7" si="0">(O7+P7+Q7)</f>
        <v>555.75</v>
      </c>
      <c r="S7" s="37" t="s">
        <v>131</v>
      </c>
    </row>
  </sheetData>
  <sortState ref="B5:S95">
    <sortCondition descending="1" ref="R5:R95"/>
  </sortState>
  <pageMargins left="0.7" right="0.7" top="0.75" bottom="0.75" header="0.3" footer="0.3"/>
  <pageSetup paperSize="5" scale="5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7"/>
  <sheetViews>
    <sheetView zoomScale="73" zoomScaleNormal="73" workbookViewId="0">
      <selection activeCell="A8" sqref="A8:XFD34"/>
    </sheetView>
  </sheetViews>
  <sheetFormatPr defaultRowHeight="15.75"/>
  <cols>
    <col min="1" max="1" width="9.140625" style="32"/>
    <col min="2" max="2" width="39.85546875" style="12" customWidth="1"/>
    <col min="3" max="3" width="12.42578125" style="32" customWidth="1"/>
    <col min="4" max="4" width="9.28515625" style="32" customWidth="1"/>
    <col min="5" max="5" width="13.42578125" style="10" bestFit="1" customWidth="1"/>
    <col min="6" max="6" width="11.140625" style="10" bestFit="1" customWidth="1"/>
    <col min="7" max="7" width="15.85546875" style="10" bestFit="1" customWidth="1"/>
    <col min="8" max="8" width="7.140625" style="10" bestFit="1" customWidth="1"/>
    <col min="9" max="10" width="15.85546875" style="10" customWidth="1"/>
    <col min="11" max="11" width="10.28515625" style="10" bestFit="1" customWidth="1"/>
    <col min="12" max="13" width="11.140625" style="10" bestFit="1" customWidth="1"/>
    <col min="14" max="14" width="10.5703125" style="55" customWidth="1"/>
    <col min="15" max="16" width="10.140625" style="55" customWidth="1"/>
    <col min="17" max="17" width="9.140625" style="55" customWidth="1"/>
    <col min="18" max="18" width="11.140625" style="55" bestFit="1" customWidth="1"/>
    <col min="19" max="16384" width="9.140625" style="12"/>
  </cols>
  <sheetData>
    <row r="2" spans="1:19" s="6" customFormat="1" ht="20.25">
      <c r="A2" s="4" t="s">
        <v>96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4"/>
      <c r="O2" s="54"/>
      <c r="P2" s="54"/>
      <c r="Q2" s="54"/>
      <c r="R2" s="54"/>
    </row>
    <row r="3" spans="1:19" ht="18.75">
      <c r="A3" s="10"/>
      <c r="B3" s="57" t="s">
        <v>89</v>
      </c>
      <c r="C3" s="10"/>
      <c r="D3" s="10"/>
      <c r="N3" s="43"/>
      <c r="O3" s="43"/>
      <c r="P3" s="43"/>
      <c r="Q3" s="43"/>
      <c r="R3" s="43"/>
    </row>
    <row r="4" spans="1:19" s="19" customFormat="1">
      <c r="A4" s="16" t="s">
        <v>97</v>
      </c>
      <c r="B4" s="29" t="s">
        <v>3</v>
      </c>
      <c r="C4" s="16" t="s">
        <v>4</v>
      </c>
      <c r="D4" s="16" t="s">
        <v>5</v>
      </c>
      <c r="E4" s="16" t="s">
        <v>111</v>
      </c>
      <c r="F4" s="16" t="s">
        <v>121</v>
      </c>
      <c r="G4" s="16" t="s">
        <v>132</v>
      </c>
      <c r="H4" s="16" t="s">
        <v>134</v>
      </c>
      <c r="I4" s="16" t="s">
        <v>136</v>
      </c>
      <c r="J4" s="16" t="s">
        <v>138</v>
      </c>
      <c r="K4" s="16" t="s">
        <v>143</v>
      </c>
      <c r="L4" s="16" t="s">
        <v>151</v>
      </c>
      <c r="M4" s="16" t="s">
        <v>145</v>
      </c>
      <c r="N4" s="17" t="s">
        <v>6</v>
      </c>
      <c r="O4" s="17" t="s">
        <v>7</v>
      </c>
      <c r="P4" s="17" t="s">
        <v>106</v>
      </c>
      <c r="Q4" s="17" t="s">
        <v>48</v>
      </c>
      <c r="R4" s="17" t="s">
        <v>9</v>
      </c>
      <c r="S4" s="31" t="s">
        <v>130</v>
      </c>
    </row>
    <row r="5" spans="1:19">
      <c r="A5" s="22">
        <v>1</v>
      </c>
      <c r="B5" s="35" t="s">
        <v>49</v>
      </c>
      <c r="C5" s="58">
        <v>32015</v>
      </c>
      <c r="D5" s="22" t="s">
        <v>11</v>
      </c>
      <c r="E5" s="22" t="s">
        <v>109</v>
      </c>
      <c r="F5" s="22"/>
      <c r="G5" s="22">
        <v>575</v>
      </c>
      <c r="H5" s="22"/>
      <c r="I5" s="61">
        <v>581</v>
      </c>
      <c r="J5" s="62">
        <v>576</v>
      </c>
      <c r="K5" s="61" t="s">
        <v>177</v>
      </c>
      <c r="L5" s="61">
        <v>578</v>
      </c>
      <c r="M5" s="61" t="s">
        <v>154</v>
      </c>
      <c r="N5" s="23">
        <v>2325.5</v>
      </c>
      <c r="O5" s="23">
        <v>581.37</v>
      </c>
      <c r="P5" s="23">
        <v>0.5</v>
      </c>
      <c r="Q5" s="23">
        <v>2</v>
      </c>
      <c r="R5" s="23">
        <f t="shared" ref="R5:R7" si="0">(O5+P5+Q5)</f>
        <v>583.87</v>
      </c>
      <c r="S5" s="38" t="s">
        <v>131</v>
      </c>
    </row>
    <row r="6" spans="1:19">
      <c r="A6" s="22">
        <v>2</v>
      </c>
      <c r="B6" s="35" t="s">
        <v>51</v>
      </c>
      <c r="C6" s="58">
        <v>30902</v>
      </c>
      <c r="D6" s="22" t="s">
        <v>22</v>
      </c>
      <c r="E6" s="22">
        <v>574</v>
      </c>
      <c r="F6" s="62">
        <v>573</v>
      </c>
      <c r="G6" s="61"/>
      <c r="H6" s="61"/>
      <c r="I6" s="61"/>
      <c r="J6" s="61">
        <v>574</v>
      </c>
      <c r="K6" s="61" t="s">
        <v>152</v>
      </c>
      <c r="L6" s="61">
        <v>576</v>
      </c>
      <c r="M6" s="61" t="s">
        <v>153</v>
      </c>
      <c r="N6" s="23">
        <v>2311.5</v>
      </c>
      <c r="O6" s="23">
        <v>577.87</v>
      </c>
      <c r="P6" s="23"/>
      <c r="Q6" s="23"/>
      <c r="R6" s="23">
        <f t="shared" si="0"/>
        <v>577.87</v>
      </c>
      <c r="S6" s="38" t="s">
        <v>131</v>
      </c>
    </row>
    <row r="7" spans="1:19">
      <c r="A7" s="22">
        <v>3</v>
      </c>
      <c r="B7" s="35" t="s">
        <v>99</v>
      </c>
      <c r="C7" s="59">
        <v>34503</v>
      </c>
      <c r="D7" s="22" t="s">
        <v>30</v>
      </c>
      <c r="E7" s="22"/>
      <c r="F7" s="61">
        <v>574</v>
      </c>
      <c r="G7" s="61"/>
      <c r="H7" s="61"/>
      <c r="I7" s="61"/>
      <c r="J7" s="61"/>
      <c r="K7" s="61">
        <v>577</v>
      </c>
      <c r="L7" s="61" t="s">
        <v>153</v>
      </c>
      <c r="M7" s="61" t="s">
        <v>155</v>
      </c>
      <c r="N7" s="23">
        <v>2311.25</v>
      </c>
      <c r="O7" s="23">
        <v>577.80999999999995</v>
      </c>
      <c r="P7" s="23"/>
      <c r="Q7" s="23"/>
      <c r="R7" s="23">
        <f t="shared" si="0"/>
        <v>577.80999999999995</v>
      </c>
      <c r="S7" s="38" t="s">
        <v>131</v>
      </c>
    </row>
  </sheetData>
  <sortState ref="B5:S31">
    <sortCondition descending="1" ref="R5:R31"/>
  </sortState>
  <pageMargins left="0.7" right="0.7" top="0.75" bottom="0.75" header="0.3" footer="0.3"/>
  <pageSetup paperSize="5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Q7"/>
  <sheetViews>
    <sheetView zoomScale="70" zoomScaleNormal="70" workbookViewId="0">
      <selection activeCell="A8" sqref="A8:XFD22"/>
    </sheetView>
  </sheetViews>
  <sheetFormatPr defaultRowHeight="15.75"/>
  <cols>
    <col min="1" max="1" width="6.7109375" style="32" customWidth="1"/>
    <col min="2" max="2" width="36.7109375" style="12" customWidth="1"/>
    <col min="3" max="3" width="12.85546875" style="32" customWidth="1"/>
    <col min="4" max="4" width="10.5703125" style="7" customWidth="1"/>
    <col min="5" max="7" width="13" style="10" customWidth="1"/>
    <col min="8" max="8" width="15.7109375" style="10" bestFit="1" customWidth="1"/>
    <col min="9" max="9" width="13" style="10" customWidth="1"/>
    <col min="10" max="10" width="16.85546875" style="10" bestFit="1" customWidth="1"/>
    <col min="11" max="13" width="16.85546875" style="10" customWidth="1"/>
    <col min="14" max="14" width="11.140625" style="10" bestFit="1" customWidth="1"/>
    <col min="15" max="15" width="9.85546875" style="43" customWidth="1"/>
    <col min="16" max="16" width="9.140625" style="43" customWidth="1"/>
    <col min="17" max="16384" width="9.140625" style="12"/>
  </cols>
  <sheetData>
    <row r="2" spans="1:17" s="6" customFormat="1" ht="20.25">
      <c r="A2" s="1" t="s">
        <v>93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54"/>
      <c r="P2" s="54"/>
    </row>
    <row r="3" spans="1:17" ht="18.75">
      <c r="A3" s="7"/>
      <c r="B3" s="8" t="s">
        <v>94</v>
      </c>
      <c r="C3" s="7"/>
    </row>
    <row r="4" spans="1:17" s="40" customFormat="1">
      <c r="A4" s="13" t="s">
        <v>2</v>
      </c>
      <c r="B4" s="26" t="s">
        <v>3</v>
      </c>
      <c r="C4" s="13" t="s">
        <v>4</v>
      </c>
      <c r="D4" s="13" t="s">
        <v>5</v>
      </c>
      <c r="E4" s="16" t="s">
        <v>111</v>
      </c>
      <c r="F4" s="16" t="s">
        <v>121</v>
      </c>
      <c r="G4" s="16" t="s">
        <v>110</v>
      </c>
      <c r="H4" s="16" t="s">
        <v>132</v>
      </c>
      <c r="I4" s="16" t="s">
        <v>134</v>
      </c>
      <c r="J4" s="16" t="s">
        <v>136</v>
      </c>
      <c r="K4" s="16" t="s">
        <v>138</v>
      </c>
      <c r="L4" s="16" t="s">
        <v>143</v>
      </c>
      <c r="M4" s="16" t="s">
        <v>151</v>
      </c>
      <c r="N4" s="16" t="s">
        <v>145</v>
      </c>
      <c r="O4" s="17" t="s">
        <v>6</v>
      </c>
      <c r="P4" s="17" t="s">
        <v>7</v>
      </c>
      <c r="Q4" s="30" t="s">
        <v>130</v>
      </c>
    </row>
    <row r="5" spans="1:17">
      <c r="A5" s="20">
        <v>1</v>
      </c>
      <c r="B5" s="21" t="s">
        <v>67</v>
      </c>
      <c r="C5" s="20" t="s">
        <v>68</v>
      </c>
      <c r="D5" s="20" t="s">
        <v>23</v>
      </c>
      <c r="E5" s="22" t="s">
        <v>117</v>
      </c>
      <c r="F5" s="22" t="s">
        <v>98</v>
      </c>
      <c r="G5" s="22"/>
      <c r="H5" s="22">
        <v>577</v>
      </c>
      <c r="I5" s="22"/>
      <c r="J5" s="61">
        <v>584</v>
      </c>
      <c r="K5" s="61">
        <v>583</v>
      </c>
      <c r="L5" s="62" t="s">
        <v>108</v>
      </c>
      <c r="M5" s="61">
        <v>578</v>
      </c>
      <c r="N5" s="61">
        <v>579</v>
      </c>
      <c r="O5" s="23">
        <v>2324</v>
      </c>
      <c r="P5" s="23">
        <v>581</v>
      </c>
      <c r="Q5" s="38" t="s">
        <v>131</v>
      </c>
    </row>
    <row r="6" spans="1:17">
      <c r="A6" s="20">
        <v>2</v>
      </c>
      <c r="B6" s="21" t="s">
        <v>69</v>
      </c>
      <c r="C6" s="20" t="s">
        <v>70</v>
      </c>
      <c r="D6" s="20" t="s">
        <v>24</v>
      </c>
      <c r="E6" s="22">
        <v>575</v>
      </c>
      <c r="F6" s="22">
        <v>577</v>
      </c>
      <c r="G6" s="22"/>
      <c r="H6" s="22">
        <v>576</v>
      </c>
      <c r="I6" s="22"/>
      <c r="J6" s="61">
        <v>580</v>
      </c>
      <c r="K6" s="61">
        <v>578</v>
      </c>
      <c r="L6" s="61">
        <v>577</v>
      </c>
      <c r="M6" s="62" t="s">
        <v>108</v>
      </c>
      <c r="N6" s="61">
        <v>581</v>
      </c>
      <c r="O6" s="23">
        <v>2316</v>
      </c>
      <c r="P6" s="23">
        <v>579</v>
      </c>
      <c r="Q6" s="38" t="s">
        <v>131</v>
      </c>
    </row>
    <row r="7" spans="1:17">
      <c r="A7" s="20">
        <v>3</v>
      </c>
      <c r="B7" s="21" t="s">
        <v>73</v>
      </c>
      <c r="C7" s="20" t="s">
        <v>74</v>
      </c>
      <c r="D7" s="20" t="s">
        <v>19</v>
      </c>
      <c r="E7" s="22"/>
      <c r="F7" s="61">
        <v>573</v>
      </c>
      <c r="G7" s="62">
        <v>569</v>
      </c>
      <c r="H7" s="61"/>
      <c r="I7" s="61"/>
      <c r="J7" s="61"/>
      <c r="K7" s="61"/>
      <c r="L7" s="61" t="s">
        <v>98</v>
      </c>
      <c r="M7" s="61" t="s">
        <v>107</v>
      </c>
      <c r="N7" s="61" t="s">
        <v>162</v>
      </c>
      <c r="O7" s="23">
        <v>2310.5</v>
      </c>
      <c r="P7" s="23">
        <v>577.62</v>
      </c>
      <c r="Q7" s="38" t="s">
        <v>131</v>
      </c>
    </row>
  </sheetData>
  <sortState ref="B5:Q21">
    <sortCondition descending="1" ref="P5:P21"/>
  </sortState>
  <pageMargins left="0.7" right="0.7" top="0.75" bottom="0.75" header="0.3" footer="0.3"/>
  <pageSetup paperSize="5" scale="6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7"/>
  <sheetViews>
    <sheetView zoomScale="85" zoomScaleNormal="85" workbookViewId="0">
      <selection activeCell="A8" sqref="A8:XFD26"/>
    </sheetView>
  </sheetViews>
  <sheetFormatPr defaultRowHeight="15.75"/>
  <cols>
    <col min="1" max="1" width="6.7109375" style="10" customWidth="1"/>
    <col min="2" max="2" width="36.7109375" style="9" customWidth="1"/>
    <col min="3" max="3" width="11.85546875" style="10" customWidth="1"/>
    <col min="4" max="4" width="8.42578125" style="10" customWidth="1"/>
    <col min="5" max="6" width="11.42578125" style="10" customWidth="1"/>
    <col min="7" max="7" width="16" style="10" bestFit="1" customWidth="1"/>
    <col min="8" max="9" width="11.42578125" style="10" customWidth="1"/>
    <col min="10" max="10" width="12.140625" style="10" bestFit="1" customWidth="1"/>
    <col min="11" max="11" width="11.42578125" style="10" customWidth="1"/>
    <col min="12" max="12" width="10.28515625" style="43" customWidth="1"/>
    <col min="13" max="13" width="11" style="43" customWidth="1"/>
    <col min="14" max="16384" width="9.140625" style="9"/>
  </cols>
  <sheetData>
    <row r="2" spans="1:13" s="3" customFormat="1" ht="20.25">
      <c r="A2" s="4" t="s">
        <v>64</v>
      </c>
      <c r="C2" s="46"/>
      <c r="D2" s="4"/>
      <c r="E2" s="4"/>
      <c r="F2" s="4"/>
      <c r="G2" s="4"/>
      <c r="H2" s="4"/>
      <c r="I2" s="4"/>
      <c r="J2" s="4"/>
      <c r="K2" s="4"/>
      <c r="L2" s="54"/>
      <c r="M2" s="54"/>
    </row>
    <row r="4" spans="1:13" s="45" customFormat="1">
      <c r="A4" s="16" t="s">
        <v>2</v>
      </c>
      <c r="B4" s="29" t="s">
        <v>3</v>
      </c>
      <c r="C4" s="16" t="s">
        <v>4</v>
      </c>
      <c r="D4" s="16" t="s">
        <v>5</v>
      </c>
      <c r="E4" s="16" t="s">
        <v>121</v>
      </c>
      <c r="F4" s="16" t="s">
        <v>110</v>
      </c>
      <c r="G4" s="16" t="s">
        <v>132</v>
      </c>
      <c r="H4" s="16" t="s">
        <v>134</v>
      </c>
      <c r="I4" s="16" t="s">
        <v>143</v>
      </c>
      <c r="J4" s="16" t="s">
        <v>144</v>
      </c>
      <c r="K4" s="16" t="s">
        <v>145</v>
      </c>
      <c r="L4" s="17" t="s">
        <v>6</v>
      </c>
      <c r="M4" s="17" t="s">
        <v>7</v>
      </c>
    </row>
    <row r="5" spans="1:13">
      <c r="A5" s="22">
        <v>1</v>
      </c>
      <c r="B5" s="35" t="s">
        <v>67</v>
      </c>
      <c r="C5" s="22" t="s">
        <v>68</v>
      </c>
      <c r="D5" s="22" t="s">
        <v>23</v>
      </c>
      <c r="E5" s="61">
        <v>621.9</v>
      </c>
      <c r="F5" s="61"/>
      <c r="G5" s="61">
        <v>624.20000000000005</v>
      </c>
      <c r="H5" s="61"/>
      <c r="I5" s="61">
        <v>619.1</v>
      </c>
      <c r="J5" s="61">
        <v>618.9</v>
      </c>
      <c r="K5" s="62">
        <v>610.29999999999995</v>
      </c>
      <c r="L5" s="23">
        <v>2484.1</v>
      </c>
      <c r="M5" s="23">
        <v>621.02</v>
      </c>
    </row>
    <row r="6" spans="1:13">
      <c r="A6" s="22">
        <v>2</v>
      </c>
      <c r="B6" s="35" t="s">
        <v>71</v>
      </c>
      <c r="C6" s="22" t="s">
        <v>72</v>
      </c>
      <c r="D6" s="22" t="s">
        <v>44</v>
      </c>
      <c r="E6" s="22">
        <v>605.9</v>
      </c>
      <c r="F6" s="22"/>
      <c r="G6" s="61">
        <v>617.20000000000005</v>
      </c>
      <c r="H6" s="61">
        <v>619.29999999999995</v>
      </c>
      <c r="I6" s="62">
        <v>617.4</v>
      </c>
      <c r="J6" s="61">
        <v>620.5</v>
      </c>
      <c r="K6" s="61">
        <v>619.9</v>
      </c>
      <c r="L6" s="23">
        <v>2476.9</v>
      </c>
      <c r="M6" s="23">
        <v>619.22</v>
      </c>
    </row>
    <row r="7" spans="1:13">
      <c r="A7" s="22">
        <v>3</v>
      </c>
      <c r="B7" s="35" t="s">
        <v>65</v>
      </c>
      <c r="C7" s="22" t="s">
        <v>66</v>
      </c>
      <c r="D7" s="22" t="s">
        <v>53</v>
      </c>
      <c r="E7" s="22">
        <v>619</v>
      </c>
      <c r="F7" s="22"/>
      <c r="G7" s="61">
        <v>619.1</v>
      </c>
      <c r="H7" s="61">
        <v>618.29999999999995</v>
      </c>
      <c r="I7" s="61">
        <v>619.5</v>
      </c>
      <c r="J7" s="61">
        <v>619.20000000000005</v>
      </c>
      <c r="K7" s="62">
        <v>613.1</v>
      </c>
      <c r="L7" s="23">
        <v>2476.1</v>
      </c>
      <c r="M7" s="23">
        <v>619.02</v>
      </c>
    </row>
  </sheetData>
  <sortState ref="B5:M22">
    <sortCondition descending="1" ref="M5:M22"/>
  </sortState>
  <pageMargins left="0.7" right="0.7" top="0.75" bottom="0.75" header="0.3" footer="0.3"/>
  <pageSetup paperSize="5" scale="8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T7"/>
  <sheetViews>
    <sheetView zoomScale="70" zoomScaleNormal="70" workbookViewId="0">
      <selection activeCell="A8" sqref="A8:XFD29"/>
    </sheetView>
  </sheetViews>
  <sheetFormatPr defaultRowHeight="15.75"/>
  <cols>
    <col min="1" max="1" width="6.7109375" style="32" customWidth="1"/>
    <col min="2" max="2" width="40.140625" style="12" customWidth="1"/>
    <col min="3" max="3" width="13" style="32" customWidth="1"/>
    <col min="4" max="4" width="8.5703125" style="32" customWidth="1"/>
    <col min="5" max="6" width="13" style="10" customWidth="1"/>
    <col min="7" max="7" width="7.42578125" style="10" bestFit="1" customWidth="1"/>
    <col min="8" max="8" width="15.7109375" style="10" bestFit="1" customWidth="1"/>
    <col min="9" max="9" width="7.42578125" style="10" bestFit="1" customWidth="1"/>
    <col min="10" max="10" width="16.85546875" style="10" bestFit="1" customWidth="1"/>
    <col min="11" max="11" width="16.85546875" style="10" customWidth="1"/>
    <col min="12" max="14" width="12.42578125" style="10" bestFit="1" customWidth="1"/>
    <col min="15" max="15" width="11.7109375" style="43" customWidth="1"/>
    <col min="16" max="16" width="10.42578125" style="43" customWidth="1"/>
    <col min="17" max="17" width="8.42578125" style="43" customWidth="1"/>
    <col min="18" max="18" width="8.5703125" style="43" customWidth="1"/>
    <col min="19" max="19" width="10.85546875" style="43" customWidth="1"/>
    <col min="20" max="16384" width="9.140625" style="12"/>
  </cols>
  <sheetData>
    <row r="2" spans="1:20" s="6" customFormat="1" ht="20.25">
      <c r="A2" s="1" t="s">
        <v>100</v>
      </c>
      <c r="B2" s="2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54"/>
      <c r="P2" s="54"/>
      <c r="Q2" s="54"/>
      <c r="R2" s="54"/>
      <c r="S2" s="54"/>
    </row>
    <row r="3" spans="1:20" ht="18.75">
      <c r="A3" s="7"/>
      <c r="B3" s="56" t="s">
        <v>101</v>
      </c>
      <c r="C3" s="7"/>
      <c r="D3" s="7"/>
    </row>
    <row r="4" spans="1:20" s="19" customFormat="1">
      <c r="A4" s="13" t="s">
        <v>2</v>
      </c>
      <c r="B4" s="25" t="s">
        <v>3</v>
      </c>
      <c r="C4" s="13" t="s">
        <v>4</v>
      </c>
      <c r="D4" s="13" t="s">
        <v>5</v>
      </c>
      <c r="E4" s="60" t="s">
        <v>111</v>
      </c>
      <c r="F4" s="60" t="s">
        <v>121</v>
      </c>
      <c r="G4" s="60" t="s">
        <v>110</v>
      </c>
      <c r="H4" s="60" t="s">
        <v>132</v>
      </c>
      <c r="I4" s="60" t="s">
        <v>134</v>
      </c>
      <c r="J4" s="60" t="s">
        <v>136</v>
      </c>
      <c r="K4" s="60" t="s">
        <v>138</v>
      </c>
      <c r="L4" s="60" t="s">
        <v>143</v>
      </c>
      <c r="M4" s="60" t="s">
        <v>151</v>
      </c>
      <c r="N4" s="60" t="s">
        <v>165</v>
      </c>
      <c r="O4" s="17" t="s">
        <v>6</v>
      </c>
      <c r="P4" s="17" t="s">
        <v>7</v>
      </c>
      <c r="Q4" s="17" t="s">
        <v>47</v>
      </c>
      <c r="R4" s="17" t="s">
        <v>48</v>
      </c>
      <c r="S4" s="17" t="s">
        <v>9</v>
      </c>
      <c r="T4" s="31" t="s">
        <v>130</v>
      </c>
    </row>
    <row r="5" spans="1:20">
      <c r="A5" s="20">
        <v>1</v>
      </c>
      <c r="B5" s="21" t="s">
        <v>104</v>
      </c>
      <c r="C5" s="20" t="s">
        <v>75</v>
      </c>
      <c r="D5" s="20" t="s">
        <v>31</v>
      </c>
      <c r="E5" s="22">
        <v>413.3</v>
      </c>
      <c r="F5" s="22">
        <v>412.7</v>
      </c>
      <c r="G5" s="22"/>
      <c r="H5" s="22">
        <v>411.6</v>
      </c>
      <c r="I5" s="22"/>
      <c r="J5" s="61">
        <v>417.4</v>
      </c>
      <c r="K5" s="61" t="s">
        <v>140</v>
      </c>
      <c r="L5" s="61" t="s">
        <v>147</v>
      </c>
      <c r="M5" s="62" t="s">
        <v>168</v>
      </c>
      <c r="N5" s="61" t="s">
        <v>171</v>
      </c>
      <c r="O5" s="23">
        <v>1674.4</v>
      </c>
      <c r="P5" s="17">
        <v>418.6</v>
      </c>
      <c r="Q5" s="17"/>
      <c r="R5" s="17">
        <v>1</v>
      </c>
      <c r="S5" s="17">
        <f t="shared" ref="S5:S7" si="0">(P5+Q5+R5)</f>
        <v>419.6</v>
      </c>
      <c r="T5" s="38" t="s">
        <v>131</v>
      </c>
    </row>
    <row r="6" spans="1:20">
      <c r="A6" s="20">
        <v>2</v>
      </c>
      <c r="B6" s="21" t="s">
        <v>102</v>
      </c>
      <c r="C6" s="20" t="s">
        <v>103</v>
      </c>
      <c r="D6" s="20" t="s">
        <v>23</v>
      </c>
      <c r="E6" s="22" t="s">
        <v>118</v>
      </c>
      <c r="F6" s="22" t="s">
        <v>125</v>
      </c>
      <c r="G6" s="22"/>
      <c r="H6" s="22" t="s">
        <v>142</v>
      </c>
      <c r="I6" s="22"/>
      <c r="J6" s="61">
        <v>415.6</v>
      </c>
      <c r="K6" s="61" t="s">
        <v>139</v>
      </c>
      <c r="L6" s="61" t="s">
        <v>148</v>
      </c>
      <c r="M6" s="62" t="s">
        <v>169</v>
      </c>
      <c r="N6" s="61" t="s">
        <v>172</v>
      </c>
      <c r="O6" s="23">
        <v>1667.1</v>
      </c>
      <c r="P6" s="23">
        <v>416.77</v>
      </c>
      <c r="Q6" s="23"/>
      <c r="R6" s="23">
        <v>2</v>
      </c>
      <c r="S6" s="23">
        <f t="shared" si="0"/>
        <v>418.77</v>
      </c>
      <c r="T6" s="38" t="s">
        <v>131</v>
      </c>
    </row>
    <row r="7" spans="1:20">
      <c r="A7" s="20">
        <v>3</v>
      </c>
      <c r="B7" s="21" t="s">
        <v>71</v>
      </c>
      <c r="C7" s="20" t="s">
        <v>72</v>
      </c>
      <c r="D7" s="20" t="s">
        <v>62</v>
      </c>
      <c r="E7" s="22">
        <v>417.5</v>
      </c>
      <c r="F7" s="22" t="s">
        <v>124</v>
      </c>
      <c r="G7" s="22"/>
      <c r="H7" s="62">
        <v>417.2</v>
      </c>
      <c r="I7" s="61">
        <v>418.5</v>
      </c>
      <c r="J7" s="61"/>
      <c r="K7" s="61"/>
      <c r="L7" s="61" t="s">
        <v>146</v>
      </c>
      <c r="M7" s="61" t="s">
        <v>170</v>
      </c>
      <c r="N7" s="61" t="s">
        <v>173</v>
      </c>
      <c r="O7" s="23">
        <v>1674.8</v>
      </c>
      <c r="P7" s="23">
        <v>418.7</v>
      </c>
      <c r="Q7" s="23"/>
      <c r="R7" s="23"/>
      <c r="S7" s="23">
        <f t="shared" si="0"/>
        <v>418.7</v>
      </c>
      <c r="T7" s="38" t="s">
        <v>131</v>
      </c>
    </row>
  </sheetData>
  <sortState ref="B5:T25">
    <sortCondition descending="1" ref="S5:S25"/>
  </sortState>
  <pageMargins left="0.7" right="0.7" top="0.75" bottom="0.75" header="0.3" footer="0.3"/>
  <pageSetup paperSize="5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50M R P MEN</vt:lpstr>
      <vt:lpstr>10 M A R MEN</vt:lpstr>
      <vt:lpstr>25M RFP MEN</vt:lpstr>
      <vt:lpstr>25M STD MEN</vt:lpstr>
      <vt:lpstr>50M FP MEN</vt:lpstr>
      <vt:lpstr>10M AP MEN</vt:lpstr>
      <vt:lpstr>50M R3P WOMEN</vt:lpstr>
      <vt:lpstr>50M R P WOMEN</vt:lpstr>
      <vt:lpstr>10M A R WOMEN</vt:lpstr>
      <vt:lpstr>25M SP WOMEN</vt:lpstr>
      <vt:lpstr>10M A P WOMEN</vt:lpstr>
      <vt:lpstr>25M CFP</vt:lpstr>
      <vt:lpstr>50M 3P 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2017-08-13T09:30:43Z</dcterms:modified>
</cp:coreProperties>
</file>